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Q\103038 FEMA CTP III 2016-17\6.  Additional Multi-Hazard Studies and Strategies\Fire\Analysis_Tables\"/>
    </mc:Choice>
  </mc:AlternateContent>
  <bookViews>
    <workbookView xWindow="6510" yWindow="0" windowWidth="19200" windowHeight="10905" tabRatio="821"/>
  </bookViews>
  <sheets>
    <sheet name="Meta Data" sheetId="2" r:id="rId1"/>
    <sheet name="DBase Values" sheetId="16" r:id="rId2"/>
    <sheet name="Strategy Database" sheetId="1" r:id="rId3"/>
    <sheet name="Pivot Table" sheetId="18" r:id="rId4"/>
    <sheet name="Strategy Histogram" sheetId="17" r:id="rId5"/>
    <sheet name="Strategy Matrix" sheetId="19" r:id="rId6"/>
    <sheet name="Strategy | Plan Matrix" sheetId="11" r:id="rId7"/>
  </sheets>
  <definedNames>
    <definedName name="_xlnm._FilterDatabase" localSheetId="2" hidden="1">'Strategy Database'!$E$2:$I$371</definedName>
  </definedNames>
  <calcPr calcId="152511"/>
  <pivotCaches>
    <pivotCache cacheId="0" r:id="rId8"/>
  </pivotCaches>
</workbook>
</file>

<file path=xl/calcChain.xml><?xml version="1.0" encoding="utf-8"?>
<calcChain xmlns="http://schemas.openxmlformats.org/spreadsheetml/2006/main">
  <c r="AD124" i="11" l="1"/>
  <c r="AC23" i="11"/>
  <c r="AC42" i="11"/>
  <c r="AC60" i="11"/>
  <c r="AC61" i="11"/>
  <c r="AC62" i="11"/>
  <c r="AC63" i="11"/>
  <c r="AC64" i="11"/>
  <c r="AC24" i="11"/>
  <c r="AC14" i="11"/>
  <c r="AC25" i="11"/>
  <c r="AC65" i="11"/>
  <c r="AC66" i="11"/>
  <c r="AC43" i="11"/>
  <c r="AC44" i="11"/>
  <c r="AC67" i="11"/>
  <c r="AC26" i="11"/>
  <c r="AC15" i="11"/>
  <c r="AC68" i="11"/>
  <c r="AC69" i="11"/>
  <c r="AC70" i="11"/>
  <c r="AC71" i="11"/>
  <c r="AC27" i="11"/>
  <c r="AC72" i="11"/>
  <c r="AC73" i="11"/>
  <c r="AC74" i="11"/>
  <c r="AC75" i="11"/>
  <c r="AC45" i="11"/>
  <c r="AC76" i="11"/>
  <c r="AC46" i="11"/>
  <c r="AC77" i="11"/>
  <c r="AC28" i="11"/>
  <c r="AC47" i="11"/>
  <c r="AC8" i="11"/>
  <c r="AC78" i="11"/>
  <c r="AC48" i="11"/>
  <c r="AC49" i="11"/>
  <c r="AC29" i="11"/>
  <c r="AC16" i="11"/>
  <c r="AC17" i="11"/>
  <c r="AC50" i="11"/>
  <c r="AC79" i="11"/>
  <c r="AC30" i="11"/>
  <c r="AC31" i="11"/>
  <c r="AC80" i="11"/>
  <c r="AC18" i="11"/>
  <c r="AC7" i="11"/>
  <c r="AC81" i="11"/>
  <c r="AC82" i="11"/>
  <c r="AC32" i="11"/>
  <c r="AC33" i="11"/>
  <c r="AC51" i="11"/>
  <c r="AC83" i="11"/>
  <c r="AC84" i="11"/>
  <c r="AC85" i="11"/>
  <c r="AC34" i="11"/>
  <c r="AC86" i="11"/>
  <c r="AC87" i="11"/>
  <c r="AC88" i="11"/>
  <c r="AC52" i="11"/>
  <c r="AC89" i="11"/>
  <c r="AC90" i="11"/>
  <c r="AC53" i="11"/>
  <c r="AC91" i="11"/>
  <c r="AC92" i="11"/>
  <c r="AC93" i="11"/>
  <c r="AC94" i="11"/>
  <c r="AC95" i="11"/>
  <c r="AC9" i="11"/>
  <c r="AC96" i="11"/>
  <c r="AC54" i="11"/>
  <c r="AC55" i="11"/>
  <c r="AC97" i="11"/>
  <c r="AC98" i="11"/>
  <c r="AC10" i="11"/>
  <c r="AC6" i="11"/>
  <c r="AC56" i="11"/>
  <c r="AC19" i="11"/>
  <c r="AC99" i="11"/>
  <c r="AC100" i="11"/>
  <c r="AC101" i="11"/>
  <c r="AC102" i="11"/>
  <c r="AC103" i="11"/>
  <c r="AC11" i="11"/>
  <c r="AC35" i="11"/>
  <c r="AC104" i="11"/>
  <c r="AC20" i="11"/>
  <c r="AC57" i="11"/>
  <c r="AC105" i="11"/>
  <c r="AC106" i="11"/>
  <c r="AC107" i="11"/>
  <c r="AC108" i="11"/>
  <c r="AC36" i="11"/>
  <c r="AC109" i="11"/>
  <c r="AC110" i="11"/>
  <c r="AC111" i="11"/>
  <c r="AC12" i="11"/>
  <c r="AC112" i="11"/>
  <c r="AC13" i="11"/>
  <c r="AC37" i="11"/>
  <c r="AC113" i="11"/>
  <c r="AC38" i="11"/>
  <c r="AC58" i="11"/>
  <c r="AC114" i="11"/>
  <c r="AC115" i="11"/>
  <c r="AC59" i="11"/>
  <c r="AC116" i="11"/>
  <c r="AC39" i="11"/>
  <c r="AC40" i="11"/>
  <c r="AC117" i="11"/>
  <c r="AC118" i="11"/>
  <c r="AC21" i="11"/>
  <c r="AC119" i="11"/>
  <c r="AC120" i="11"/>
  <c r="AC121" i="11"/>
  <c r="AC22" i="11"/>
  <c r="AC122" i="11"/>
  <c r="AC123" i="11"/>
  <c r="AC41" i="11"/>
  <c r="AB23" i="11"/>
  <c r="AB42" i="11"/>
  <c r="AB60" i="11"/>
  <c r="AB61" i="11"/>
  <c r="AB62" i="11"/>
  <c r="AB63" i="11"/>
  <c r="AB64" i="11"/>
  <c r="AB24" i="11"/>
  <c r="AB14" i="11"/>
  <c r="AB25" i="11"/>
  <c r="AB65" i="11"/>
  <c r="AB66" i="11"/>
  <c r="AB43" i="11"/>
  <c r="AB44" i="11"/>
  <c r="AB67" i="11"/>
  <c r="AB26" i="11"/>
  <c r="AB15" i="11"/>
  <c r="AB68" i="11"/>
  <c r="AB69" i="11"/>
  <c r="AB70" i="11"/>
  <c r="AB71" i="11"/>
  <c r="AB27" i="11"/>
  <c r="AB72" i="11"/>
  <c r="AB73" i="11"/>
  <c r="AB74" i="11"/>
  <c r="AB75" i="11"/>
  <c r="AB45" i="11"/>
  <c r="AB76" i="11"/>
  <c r="AB46" i="11"/>
  <c r="AB77" i="11"/>
  <c r="AB28" i="11"/>
  <c r="AB47" i="11"/>
  <c r="AB8" i="11"/>
  <c r="AB78" i="11"/>
  <c r="AB48" i="11"/>
  <c r="AB49" i="11"/>
  <c r="AB29" i="11"/>
  <c r="AB16" i="11"/>
  <c r="AB17" i="11"/>
  <c r="AB50" i="11"/>
  <c r="AB79" i="11"/>
  <c r="AB30" i="11"/>
  <c r="AB31" i="11"/>
  <c r="AB80" i="11"/>
  <c r="AB18" i="11"/>
  <c r="AB7" i="11"/>
  <c r="AB81" i="11"/>
  <c r="AB82" i="11"/>
  <c r="AB32" i="11"/>
  <c r="AB33" i="11"/>
  <c r="AB51" i="11"/>
  <c r="AB83" i="11"/>
  <c r="AB84" i="11"/>
  <c r="AB85" i="11"/>
  <c r="AB34" i="11"/>
  <c r="AB86" i="11"/>
  <c r="AB87" i="11"/>
  <c r="AB88" i="11"/>
  <c r="AB52" i="11"/>
  <c r="AB89" i="11"/>
  <c r="AB90" i="11"/>
  <c r="AB53" i="11"/>
  <c r="AB91" i="11"/>
  <c r="AB92" i="11"/>
  <c r="AB93" i="11"/>
  <c r="AB94" i="11"/>
  <c r="AB95" i="11"/>
  <c r="AB9" i="11"/>
  <c r="AB96" i="11"/>
  <c r="AB54" i="11"/>
  <c r="AB55" i="11"/>
  <c r="AB97" i="11"/>
  <c r="AB98" i="11"/>
  <c r="AB10" i="11"/>
  <c r="AB6" i="11"/>
  <c r="AB56" i="11"/>
  <c r="AB19" i="11"/>
  <c r="AB99" i="11"/>
  <c r="AB100" i="11"/>
  <c r="AB101" i="11"/>
  <c r="AB102" i="11"/>
  <c r="AB103" i="11"/>
  <c r="AB11" i="11"/>
  <c r="AB35" i="11"/>
  <c r="AB104" i="11"/>
  <c r="AB20" i="11"/>
  <c r="AB57" i="11"/>
  <c r="AB105" i="11"/>
  <c r="AB106" i="11"/>
  <c r="AB107" i="11"/>
  <c r="AB108" i="11"/>
  <c r="AB36" i="11"/>
  <c r="AB109" i="11"/>
  <c r="AB110" i="11"/>
  <c r="AB111" i="11"/>
  <c r="AB12" i="11"/>
  <c r="AB112" i="11"/>
  <c r="AB13" i="11"/>
  <c r="AB37" i="11"/>
  <c r="AB113" i="11"/>
  <c r="AB38" i="11"/>
  <c r="AB58" i="11"/>
  <c r="AB114" i="11"/>
  <c r="AB115" i="11"/>
  <c r="AB59" i="11"/>
  <c r="AB116" i="11"/>
  <c r="AB39" i="11"/>
  <c r="AB40" i="11"/>
  <c r="AB117" i="11"/>
  <c r="AB118" i="11"/>
  <c r="AB21" i="11"/>
  <c r="AB119" i="11"/>
  <c r="AB120" i="11"/>
  <c r="AB121" i="11"/>
  <c r="AB22" i="11"/>
  <c r="AB122" i="11"/>
  <c r="AB123" i="11"/>
  <c r="AB41" i="11"/>
  <c r="AA23" i="11"/>
  <c r="AA42" i="11"/>
  <c r="AA60" i="11"/>
  <c r="AA61" i="11"/>
  <c r="AA62" i="11"/>
  <c r="AA63" i="11"/>
  <c r="AA64" i="11"/>
  <c r="AA24" i="11"/>
  <c r="AA14" i="11"/>
  <c r="AA25" i="11"/>
  <c r="AA65" i="11"/>
  <c r="AA66" i="11"/>
  <c r="AA43" i="11"/>
  <c r="AA44" i="11"/>
  <c r="AA67" i="11"/>
  <c r="AA26" i="11"/>
  <c r="AA15" i="11"/>
  <c r="AA68" i="11"/>
  <c r="AA69" i="11"/>
  <c r="AA70" i="11"/>
  <c r="AA71" i="11"/>
  <c r="AA27" i="11"/>
  <c r="AA72" i="11"/>
  <c r="AA73" i="11"/>
  <c r="AA74" i="11"/>
  <c r="AA75" i="11"/>
  <c r="AA45" i="11"/>
  <c r="AA76" i="11"/>
  <c r="AA46" i="11"/>
  <c r="AA77" i="11"/>
  <c r="AA28" i="11"/>
  <c r="AA47" i="11"/>
  <c r="AA8" i="11"/>
  <c r="AA78" i="11"/>
  <c r="AA48" i="11"/>
  <c r="AA49" i="11"/>
  <c r="AA29" i="11"/>
  <c r="AA16" i="11"/>
  <c r="AA17" i="11"/>
  <c r="AA50" i="11"/>
  <c r="AA79" i="11"/>
  <c r="AA30" i="11"/>
  <c r="AA31" i="11"/>
  <c r="AA80" i="11"/>
  <c r="AA18" i="11"/>
  <c r="AA7" i="11"/>
  <c r="AA81" i="11"/>
  <c r="AA82" i="11"/>
  <c r="AA32" i="11"/>
  <c r="AA33" i="11"/>
  <c r="AA51" i="11"/>
  <c r="AA83" i="11"/>
  <c r="AA84" i="11"/>
  <c r="AA85" i="11"/>
  <c r="AA34" i="11"/>
  <c r="AA86" i="11"/>
  <c r="AA87" i="11"/>
  <c r="AA88" i="11"/>
  <c r="AA52" i="11"/>
  <c r="AA89" i="11"/>
  <c r="AA90" i="11"/>
  <c r="AA53" i="11"/>
  <c r="AA91" i="11"/>
  <c r="AA92" i="11"/>
  <c r="AA93" i="11"/>
  <c r="AA94" i="11"/>
  <c r="AA95" i="11"/>
  <c r="AA9" i="11"/>
  <c r="AA96" i="11"/>
  <c r="AA54" i="11"/>
  <c r="AA55" i="11"/>
  <c r="AA97" i="11"/>
  <c r="AA98" i="11"/>
  <c r="AA10" i="11"/>
  <c r="AA6" i="11"/>
  <c r="AA56" i="11"/>
  <c r="AA19" i="11"/>
  <c r="AA99" i="11"/>
  <c r="AA100" i="11"/>
  <c r="AA101" i="11"/>
  <c r="AA102" i="11"/>
  <c r="AA103" i="11"/>
  <c r="AA11" i="11"/>
  <c r="AA35" i="11"/>
  <c r="AA104" i="11"/>
  <c r="AA20" i="11"/>
  <c r="AA57" i="11"/>
  <c r="AA105" i="11"/>
  <c r="AA106" i="11"/>
  <c r="AA107" i="11"/>
  <c r="AA108" i="11"/>
  <c r="AA36" i="11"/>
  <c r="AA109" i="11"/>
  <c r="AA110" i="11"/>
  <c r="AA111" i="11"/>
  <c r="AA12" i="11"/>
  <c r="AA112" i="11"/>
  <c r="AA13" i="11"/>
  <c r="AA37" i="11"/>
  <c r="AA113" i="11"/>
  <c r="AA38" i="11"/>
  <c r="AA58" i="11"/>
  <c r="AA114" i="11"/>
  <c r="AA115" i="11"/>
  <c r="AA59" i="11"/>
  <c r="AA116" i="11"/>
  <c r="AA39" i="11"/>
  <c r="AA40" i="11"/>
  <c r="AA117" i="11"/>
  <c r="AA118" i="11"/>
  <c r="AA21" i="11"/>
  <c r="AA119" i="11"/>
  <c r="AA120" i="11"/>
  <c r="AA121" i="11"/>
  <c r="AA22" i="11"/>
  <c r="AA122" i="11"/>
  <c r="AA123" i="11"/>
  <c r="AA41" i="11"/>
  <c r="Z23" i="11"/>
  <c r="Z42" i="11"/>
  <c r="Z60" i="11"/>
  <c r="Z61" i="11"/>
  <c r="Z62" i="11"/>
  <c r="Z63" i="11"/>
  <c r="Z64" i="11"/>
  <c r="Z24" i="11"/>
  <c r="Z14" i="11"/>
  <c r="Z25" i="11"/>
  <c r="Z65" i="11"/>
  <c r="Z66" i="11"/>
  <c r="Z43" i="11"/>
  <c r="Z44" i="11"/>
  <c r="Z67" i="11"/>
  <c r="Z26" i="11"/>
  <c r="Z15" i="11"/>
  <c r="Z68" i="11"/>
  <c r="Z69" i="11"/>
  <c r="Z70" i="11"/>
  <c r="Z71" i="11"/>
  <c r="Z27" i="11"/>
  <c r="Z72" i="11"/>
  <c r="Z73" i="11"/>
  <c r="Z74" i="11"/>
  <c r="Z75" i="11"/>
  <c r="Z45" i="11"/>
  <c r="Z76" i="11"/>
  <c r="Z46" i="11"/>
  <c r="Z77" i="11"/>
  <c r="Z28" i="11"/>
  <c r="Z47" i="11"/>
  <c r="Z8" i="11"/>
  <c r="Z78" i="11"/>
  <c r="Z48" i="11"/>
  <c r="Z49" i="11"/>
  <c r="Z29" i="11"/>
  <c r="Z16" i="11"/>
  <c r="Z17" i="11"/>
  <c r="Z50" i="11"/>
  <c r="Z79" i="11"/>
  <c r="Z30" i="11"/>
  <c r="Z31" i="11"/>
  <c r="Z80" i="11"/>
  <c r="Z18" i="11"/>
  <c r="Z7" i="11"/>
  <c r="Z81" i="11"/>
  <c r="Z82" i="11"/>
  <c r="Z32" i="11"/>
  <c r="Z33" i="11"/>
  <c r="Z51" i="11"/>
  <c r="Z83" i="11"/>
  <c r="Z84" i="11"/>
  <c r="Z85" i="11"/>
  <c r="Z34" i="11"/>
  <c r="Z86" i="11"/>
  <c r="Z87" i="11"/>
  <c r="Z88" i="11"/>
  <c r="Z52" i="11"/>
  <c r="Z89" i="11"/>
  <c r="Z90" i="11"/>
  <c r="Z53" i="11"/>
  <c r="Z91" i="11"/>
  <c r="Z92" i="11"/>
  <c r="Z93" i="11"/>
  <c r="Z94" i="11"/>
  <c r="Z95" i="11"/>
  <c r="Z9" i="11"/>
  <c r="Z96" i="11"/>
  <c r="Z54" i="11"/>
  <c r="Z55" i="11"/>
  <c r="Z97" i="11"/>
  <c r="Z98" i="11"/>
  <c r="Z10" i="11"/>
  <c r="Z6" i="11"/>
  <c r="Z56" i="11"/>
  <c r="Z19" i="11"/>
  <c r="Z99" i="11"/>
  <c r="Z100" i="11"/>
  <c r="Z101" i="11"/>
  <c r="Z102" i="11"/>
  <c r="Z103" i="11"/>
  <c r="Z11" i="11"/>
  <c r="Z35" i="11"/>
  <c r="Z104" i="11"/>
  <c r="Z20" i="11"/>
  <c r="Z57" i="11"/>
  <c r="Z105" i="11"/>
  <c r="Z106" i="11"/>
  <c r="Z107" i="11"/>
  <c r="Z108" i="11"/>
  <c r="Z36" i="11"/>
  <c r="Z109" i="11"/>
  <c r="Z110" i="11"/>
  <c r="Z111" i="11"/>
  <c r="Z12" i="11"/>
  <c r="Z112" i="11"/>
  <c r="Z13" i="11"/>
  <c r="Z37" i="11"/>
  <c r="Z113" i="11"/>
  <c r="Z38" i="11"/>
  <c r="Z58" i="11"/>
  <c r="Z114" i="11"/>
  <c r="Z115" i="11"/>
  <c r="Z59" i="11"/>
  <c r="Z116" i="11"/>
  <c r="Z39" i="11"/>
  <c r="Z40" i="11"/>
  <c r="Z117" i="11"/>
  <c r="Z118" i="11"/>
  <c r="Z21" i="11"/>
  <c r="Z119" i="11"/>
  <c r="Z120" i="11"/>
  <c r="Z121" i="11"/>
  <c r="Z22" i="11"/>
  <c r="Z122" i="11"/>
  <c r="Z123" i="11"/>
  <c r="Z41" i="11"/>
  <c r="Y23" i="11"/>
  <c r="Y42" i="11"/>
  <c r="Y60" i="11"/>
  <c r="Y61" i="11"/>
  <c r="Y62" i="11"/>
  <c r="Y63" i="11"/>
  <c r="Y64" i="11"/>
  <c r="Y24" i="11"/>
  <c r="Y14" i="11"/>
  <c r="Y25" i="11"/>
  <c r="Y65" i="11"/>
  <c r="Y66" i="11"/>
  <c r="Y43" i="11"/>
  <c r="Y44" i="11"/>
  <c r="Y67" i="11"/>
  <c r="Y26" i="11"/>
  <c r="Y15" i="11"/>
  <c r="Y68" i="11"/>
  <c r="Y69" i="11"/>
  <c r="Y70" i="11"/>
  <c r="Y71" i="11"/>
  <c r="Y27" i="11"/>
  <c r="Y72" i="11"/>
  <c r="Y73" i="11"/>
  <c r="Y74" i="11"/>
  <c r="Y75" i="11"/>
  <c r="Y45" i="11"/>
  <c r="Y76" i="11"/>
  <c r="Y46" i="11"/>
  <c r="Y77" i="11"/>
  <c r="Y28" i="11"/>
  <c r="Y47" i="11"/>
  <c r="Y8" i="11"/>
  <c r="Y78" i="11"/>
  <c r="Y48" i="11"/>
  <c r="Y49" i="11"/>
  <c r="Y29" i="11"/>
  <c r="Y16" i="11"/>
  <c r="Y17" i="11"/>
  <c r="Y50" i="11"/>
  <c r="Y79" i="11"/>
  <c r="Y30" i="11"/>
  <c r="Y31" i="11"/>
  <c r="Y80" i="11"/>
  <c r="Y18" i="11"/>
  <c r="Y7" i="11"/>
  <c r="Y81" i="11"/>
  <c r="Y82" i="11"/>
  <c r="Y32" i="11"/>
  <c r="Y33" i="11"/>
  <c r="Y51" i="11"/>
  <c r="Y83" i="11"/>
  <c r="Y84" i="11"/>
  <c r="Y85" i="11"/>
  <c r="Y34" i="11"/>
  <c r="Y86" i="11"/>
  <c r="Y87" i="11"/>
  <c r="Y88" i="11"/>
  <c r="Y52" i="11"/>
  <c r="Y89" i="11"/>
  <c r="Y90" i="11"/>
  <c r="Y53" i="11"/>
  <c r="Y91" i="11"/>
  <c r="Y92" i="11"/>
  <c r="Y93" i="11"/>
  <c r="Y94" i="11"/>
  <c r="Y95" i="11"/>
  <c r="Y9" i="11"/>
  <c r="Y96" i="11"/>
  <c r="Y54" i="11"/>
  <c r="Y55" i="11"/>
  <c r="Y97" i="11"/>
  <c r="Y98" i="11"/>
  <c r="Y10" i="11"/>
  <c r="Y6" i="11"/>
  <c r="Y56" i="11"/>
  <c r="Y19" i="11"/>
  <c r="Y99" i="11"/>
  <c r="Y100" i="11"/>
  <c r="Y101" i="11"/>
  <c r="Y102" i="11"/>
  <c r="Y103" i="11"/>
  <c r="Y11" i="11"/>
  <c r="Y35" i="11"/>
  <c r="Y104" i="11"/>
  <c r="Y20" i="11"/>
  <c r="Y57" i="11"/>
  <c r="Y105" i="11"/>
  <c r="Y106" i="11"/>
  <c r="Y107" i="11"/>
  <c r="Y108" i="11"/>
  <c r="Y36" i="11"/>
  <c r="Y109" i="11"/>
  <c r="Y110" i="11"/>
  <c r="Y111" i="11"/>
  <c r="Y12" i="11"/>
  <c r="Y112" i="11"/>
  <c r="Y13" i="11"/>
  <c r="Y37" i="11"/>
  <c r="Y113" i="11"/>
  <c r="Y38" i="11"/>
  <c r="Y58" i="11"/>
  <c r="Y114" i="11"/>
  <c r="Y115" i="11"/>
  <c r="Y59" i="11"/>
  <c r="Y116" i="11"/>
  <c r="Y39" i="11"/>
  <c r="Y40" i="11"/>
  <c r="Y117" i="11"/>
  <c r="Y118" i="11"/>
  <c r="Y21" i="11"/>
  <c r="Y119" i="11"/>
  <c r="Y120" i="11"/>
  <c r="Y121" i="11"/>
  <c r="Y22" i="11"/>
  <c r="Y122" i="11"/>
  <c r="Y123" i="11"/>
  <c r="Y41" i="11"/>
  <c r="X23" i="11"/>
  <c r="X42" i="11"/>
  <c r="X60" i="11"/>
  <c r="X61" i="11"/>
  <c r="X62" i="11"/>
  <c r="X63" i="11"/>
  <c r="X64" i="11"/>
  <c r="X24" i="11"/>
  <c r="X14" i="11"/>
  <c r="X25" i="11"/>
  <c r="X65" i="11"/>
  <c r="X66" i="11"/>
  <c r="X43" i="11"/>
  <c r="X44" i="11"/>
  <c r="X67" i="11"/>
  <c r="X26" i="11"/>
  <c r="X15" i="11"/>
  <c r="X68" i="11"/>
  <c r="X69" i="11"/>
  <c r="X70" i="11"/>
  <c r="X71" i="11"/>
  <c r="X27" i="11"/>
  <c r="X72" i="11"/>
  <c r="X73" i="11"/>
  <c r="X74" i="11"/>
  <c r="X75" i="11"/>
  <c r="X45" i="11"/>
  <c r="X76" i="11"/>
  <c r="X46" i="11"/>
  <c r="X77" i="11"/>
  <c r="X28" i="11"/>
  <c r="X47" i="11"/>
  <c r="X8" i="11"/>
  <c r="X78" i="11"/>
  <c r="X48" i="11"/>
  <c r="X49" i="11"/>
  <c r="X29" i="11"/>
  <c r="X16" i="11"/>
  <c r="X17" i="11"/>
  <c r="X50" i="11"/>
  <c r="X79" i="11"/>
  <c r="X30" i="11"/>
  <c r="X31" i="11"/>
  <c r="X80" i="11"/>
  <c r="X18" i="11"/>
  <c r="X7" i="11"/>
  <c r="X81" i="11"/>
  <c r="X82" i="11"/>
  <c r="X32" i="11"/>
  <c r="X33" i="11"/>
  <c r="X51" i="11"/>
  <c r="X83" i="11"/>
  <c r="X84" i="11"/>
  <c r="X85" i="11"/>
  <c r="X34" i="11"/>
  <c r="X86" i="11"/>
  <c r="X87" i="11"/>
  <c r="X88" i="11"/>
  <c r="X52" i="11"/>
  <c r="X89" i="11"/>
  <c r="X90" i="11"/>
  <c r="X53" i="11"/>
  <c r="X91" i="11"/>
  <c r="X92" i="11"/>
  <c r="X93" i="11"/>
  <c r="X94" i="11"/>
  <c r="X95" i="11"/>
  <c r="X9" i="11"/>
  <c r="X96" i="11"/>
  <c r="X54" i="11"/>
  <c r="X55" i="11"/>
  <c r="X97" i="11"/>
  <c r="X98" i="11"/>
  <c r="X10" i="11"/>
  <c r="X6" i="11"/>
  <c r="X56" i="11"/>
  <c r="X19" i="11"/>
  <c r="X99" i="11"/>
  <c r="X100" i="11"/>
  <c r="X101" i="11"/>
  <c r="X102" i="11"/>
  <c r="X103" i="11"/>
  <c r="X11" i="11"/>
  <c r="X35" i="11"/>
  <c r="X104" i="11"/>
  <c r="X20" i="11"/>
  <c r="X57" i="11"/>
  <c r="X105" i="11"/>
  <c r="X106" i="11"/>
  <c r="X107" i="11"/>
  <c r="X108" i="11"/>
  <c r="X36" i="11"/>
  <c r="X109" i="11"/>
  <c r="X110" i="11"/>
  <c r="X111" i="11"/>
  <c r="X12" i="11"/>
  <c r="X112" i="11"/>
  <c r="X13" i="11"/>
  <c r="X37" i="11"/>
  <c r="X113" i="11"/>
  <c r="X38" i="11"/>
  <c r="X58" i="11"/>
  <c r="X114" i="11"/>
  <c r="X115" i="11"/>
  <c r="X59" i="11"/>
  <c r="X116" i="11"/>
  <c r="X39" i="11"/>
  <c r="X40" i="11"/>
  <c r="X117" i="11"/>
  <c r="X118" i="11"/>
  <c r="X21" i="11"/>
  <c r="X119" i="11"/>
  <c r="X120" i="11"/>
  <c r="X121" i="11"/>
  <c r="X22" i="11"/>
  <c r="X122" i="11"/>
  <c r="X123" i="11"/>
  <c r="X41" i="11"/>
  <c r="W23" i="11"/>
  <c r="W42" i="11"/>
  <c r="W60" i="11"/>
  <c r="W61" i="11"/>
  <c r="W62" i="11"/>
  <c r="W63" i="11"/>
  <c r="W64" i="11"/>
  <c r="W24" i="11"/>
  <c r="W14" i="11"/>
  <c r="W25" i="11"/>
  <c r="W65" i="11"/>
  <c r="W66" i="11"/>
  <c r="W43" i="11"/>
  <c r="W44" i="11"/>
  <c r="W67" i="11"/>
  <c r="W26" i="11"/>
  <c r="W15" i="11"/>
  <c r="W68" i="11"/>
  <c r="W69" i="11"/>
  <c r="W70" i="11"/>
  <c r="W71" i="11"/>
  <c r="W27" i="11"/>
  <c r="W72" i="11"/>
  <c r="W73" i="11"/>
  <c r="W74" i="11"/>
  <c r="W75" i="11"/>
  <c r="W45" i="11"/>
  <c r="W76" i="11"/>
  <c r="W46" i="11"/>
  <c r="W77" i="11"/>
  <c r="W28" i="11"/>
  <c r="W47" i="11"/>
  <c r="W8" i="11"/>
  <c r="W78" i="11"/>
  <c r="W48" i="11"/>
  <c r="W49" i="11"/>
  <c r="W29" i="11"/>
  <c r="W16" i="11"/>
  <c r="W17" i="11"/>
  <c r="W50" i="11"/>
  <c r="W79" i="11"/>
  <c r="W30" i="11"/>
  <c r="W31" i="11"/>
  <c r="W80" i="11"/>
  <c r="W18" i="11"/>
  <c r="W7" i="11"/>
  <c r="W81" i="11"/>
  <c r="W82" i="11"/>
  <c r="W32" i="11"/>
  <c r="W33" i="11"/>
  <c r="W51" i="11"/>
  <c r="W83" i="11"/>
  <c r="W84" i="11"/>
  <c r="W85" i="11"/>
  <c r="W34" i="11"/>
  <c r="W86" i="11"/>
  <c r="W87" i="11"/>
  <c r="W88" i="11"/>
  <c r="W52" i="11"/>
  <c r="W89" i="11"/>
  <c r="W90" i="11"/>
  <c r="W53" i="11"/>
  <c r="W91" i="11"/>
  <c r="W92" i="11"/>
  <c r="W93" i="11"/>
  <c r="W94" i="11"/>
  <c r="W95" i="11"/>
  <c r="W9" i="11"/>
  <c r="W96" i="11"/>
  <c r="W54" i="11"/>
  <c r="W55" i="11"/>
  <c r="W97" i="11"/>
  <c r="W98" i="11"/>
  <c r="W10" i="11"/>
  <c r="W6" i="11"/>
  <c r="W56" i="11"/>
  <c r="W19" i="11"/>
  <c r="W99" i="11"/>
  <c r="W100" i="11"/>
  <c r="W101" i="11"/>
  <c r="W102" i="11"/>
  <c r="W103" i="11"/>
  <c r="W11" i="11"/>
  <c r="W35" i="11"/>
  <c r="W104" i="11"/>
  <c r="W20" i="11"/>
  <c r="W57" i="11"/>
  <c r="W105" i="11"/>
  <c r="W106" i="11"/>
  <c r="W107" i="11"/>
  <c r="W108" i="11"/>
  <c r="W36" i="11"/>
  <c r="W109" i="11"/>
  <c r="W110" i="11"/>
  <c r="W111" i="11"/>
  <c r="W12" i="11"/>
  <c r="W112" i="11"/>
  <c r="W13" i="11"/>
  <c r="W37" i="11"/>
  <c r="W113" i="11"/>
  <c r="W38" i="11"/>
  <c r="W58" i="11"/>
  <c r="W114" i="11"/>
  <c r="W115" i="11"/>
  <c r="W59" i="11"/>
  <c r="W116" i="11"/>
  <c r="W39" i="11"/>
  <c r="W40" i="11"/>
  <c r="W117" i="11"/>
  <c r="W118" i="11"/>
  <c r="W21" i="11"/>
  <c r="W119" i="11"/>
  <c r="W120" i="11"/>
  <c r="W121" i="11"/>
  <c r="W22" i="11"/>
  <c r="W122" i="11"/>
  <c r="W123" i="11"/>
  <c r="W41" i="11"/>
  <c r="AD122" i="11" l="1"/>
  <c r="AD40" i="11"/>
  <c r="AD115" i="11"/>
  <c r="AD12" i="11"/>
  <c r="AD105" i="11"/>
  <c r="AD101" i="11"/>
  <c r="AD97" i="11"/>
  <c r="AD92" i="11"/>
  <c r="AD86" i="11"/>
  <c r="AD82" i="11"/>
  <c r="AD50" i="11"/>
  <c r="AD47" i="11"/>
  <c r="AD73" i="11"/>
  <c r="AD26" i="11"/>
  <c r="AD61" i="11"/>
  <c r="AD119" i="11"/>
  <c r="AD113" i="11"/>
  <c r="AD36" i="11"/>
  <c r="AD35" i="11"/>
  <c r="AD56" i="11"/>
  <c r="AD9" i="11"/>
  <c r="AD89" i="11"/>
  <c r="AD83" i="11"/>
  <c r="AD80" i="11"/>
  <c r="AD49" i="11"/>
  <c r="AD76" i="11"/>
  <c r="AD70" i="11"/>
  <c r="AD66" i="11"/>
  <c r="AD24" i="11"/>
  <c r="AD120" i="11"/>
  <c r="AD117" i="11"/>
  <c r="AD38" i="11"/>
  <c r="AD109" i="11"/>
  <c r="AD104" i="11"/>
  <c r="AD19" i="11"/>
  <c r="AD98" i="11"/>
  <c r="AD96" i="11"/>
  <c r="AD93" i="11"/>
  <c r="AD90" i="11"/>
  <c r="AD87" i="11"/>
  <c r="AD84" i="11"/>
  <c r="AD32" i="11"/>
  <c r="AD18" i="11"/>
  <c r="AD79" i="11"/>
  <c r="AD29" i="11"/>
  <c r="AD8" i="11"/>
  <c r="AD46" i="11"/>
  <c r="AD74" i="11"/>
  <c r="AD71" i="11"/>
  <c r="AD15" i="11"/>
  <c r="AD43" i="11"/>
  <c r="AD14" i="11"/>
  <c r="AD62" i="11"/>
  <c r="AD23" i="11"/>
  <c r="AD123" i="11"/>
  <c r="AD59" i="11"/>
  <c r="AD112" i="11"/>
  <c r="AD106" i="11"/>
  <c r="AD102" i="11"/>
  <c r="AD41" i="11"/>
  <c r="AD116" i="11"/>
  <c r="AD13" i="11"/>
  <c r="AD107" i="11"/>
  <c r="AD103" i="11"/>
  <c r="AD121" i="11"/>
  <c r="AD118" i="11"/>
  <c r="AD58" i="11"/>
  <c r="AD110" i="11"/>
  <c r="AD20" i="11"/>
  <c r="AD99" i="11"/>
  <c r="AD21" i="11"/>
  <c r="AD114" i="11"/>
  <c r="AD111" i="11"/>
  <c r="AD11" i="11"/>
  <c r="AD10" i="11"/>
  <c r="AD54" i="11"/>
  <c r="AD94" i="11"/>
  <c r="AD53" i="11"/>
  <c r="AD88" i="11"/>
  <c r="AD85" i="11"/>
  <c r="AD33" i="11"/>
  <c r="AD7" i="11"/>
  <c r="AD30" i="11"/>
  <c r="AD16" i="11"/>
  <c r="AD78" i="11"/>
  <c r="AD77" i="11"/>
  <c r="AD75" i="11"/>
  <c r="AD27" i="11"/>
  <c r="AD68" i="11"/>
  <c r="AD44" i="11"/>
  <c r="AD25" i="11"/>
  <c r="AD63" i="11"/>
  <c r="AD42" i="11"/>
  <c r="AD22" i="11"/>
  <c r="AD39" i="11"/>
  <c r="AD37" i="11"/>
  <c r="AD108" i="11"/>
  <c r="AD57" i="11"/>
  <c r="AD100" i="11"/>
  <c r="AD6" i="11"/>
  <c r="AD55" i="11"/>
  <c r="AD95" i="11"/>
  <c r="AD91" i="11"/>
  <c r="AD52" i="11"/>
  <c r="AD34" i="11"/>
  <c r="AD51" i="11"/>
  <c r="AD81" i="11"/>
  <c r="AD31" i="11"/>
  <c r="AD17" i="11"/>
  <c r="AD48" i="11"/>
  <c r="AD28" i="11"/>
  <c r="AD45" i="11"/>
  <c r="AD72" i="11"/>
  <c r="AD69" i="11"/>
  <c r="AD67" i="11"/>
  <c r="AD65" i="11"/>
  <c r="AD64" i="11"/>
  <c r="AD60" i="11"/>
  <c r="G15" i="19" l="1"/>
  <c r="G14" i="19"/>
  <c r="G13" i="19"/>
  <c r="G12" i="19"/>
  <c r="G11" i="19"/>
  <c r="G10" i="19"/>
  <c r="G9" i="19"/>
  <c r="G8" i="19"/>
  <c r="G7" i="19"/>
  <c r="G6" i="19"/>
  <c r="H15" i="19"/>
  <c r="H14" i="19"/>
  <c r="H13" i="19"/>
  <c r="H12" i="19"/>
  <c r="H11" i="19"/>
  <c r="H10" i="19"/>
  <c r="H9" i="19"/>
  <c r="H8" i="19"/>
  <c r="H7" i="19"/>
  <c r="H6" i="19"/>
  <c r="F15" i="19"/>
  <c r="F14" i="19"/>
  <c r="F13" i="19"/>
  <c r="F12" i="19"/>
  <c r="F11" i="19"/>
  <c r="F10" i="19"/>
  <c r="F9" i="19"/>
  <c r="F8" i="19"/>
  <c r="F7" i="19"/>
  <c r="F6" i="19"/>
  <c r="E15" i="19"/>
  <c r="E14" i="19"/>
  <c r="E13" i="19"/>
  <c r="E12" i="19"/>
  <c r="E11" i="19"/>
  <c r="E10" i="19"/>
  <c r="E9" i="19"/>
  <c r="E8" i="19"/>
  <c r="E7" i="19"/>
  <c r="E6" i="19"/>
  <c r="D15" i="19"/>
  <c r="D14" i="19"/>
  <c r="D13" i="19"/>
  <c r="D12" i="19"/>
  <c r="D11" i="19"/>
  <c r="D10" i="19"/>
  <c r="D9" i="19"/>
  <c r="D8" i="19"/>
  <c r="D7" i="19"/>
  <c r="D6" i="19"/>
  <c r="C15" i="19"/>
  <c r="C14" i="19"/>
  <c r="C13" i="19"/>
  <c r="C12" i="19"/>
  <c r="C11" i="19"/>
  <c r="C10" i="19"/>
  <c r="C9" i="19"/>
  <c r="C8" i="19"/>
  <c r="C7" i="19"/>
  <c r="C6" i="19"/>
  <c r="C307" i="1"/>
  <c r="C308" i="1"/>
  <c r="C309" i="1"/>
  <c r="C310" i="1"/>
  <c r="C185" i="1"/>
  <c r="C173" i="1"/>
  <c r="C174" i="1"/>
  <c r="C175" i="1"/>
  <c r="C288" i="1"/>
  <c r="C289" i="1"/>
  <c r="C295" i="1"/>
  <c r="C103" i="1"/>
  <c r="C5" i="1"/>
  <c r="C6" i="1"/>
  <c r="C7" i="1"/>
  <c r="C121" i="1"/>
  <c r="C3" i="1"/>
  <c r="C12" i="1"/>
  <c r="C13" i="1"/>
  <c r="C8" i="1"/>
  <c r="C9" i="1"/>
  <c r="C10" i="1"/>
  <c r="C95" i="1"/>
  <c r="C88" i="1"/>
  <c r="C89" i="1"/>
  <c r="C90" i="1"/>
  <c r="C91" i="1"/>
  <c r="C92" i="1"/>
  <c r="C93" i="1"/>
  <c r="C94" i="1"/>
  <c r="C352" i="1"/>
  <c r="C353" i="1"/>
  <c r="C315" i="1"/>
  <c r="C316" i="1"/>
  <c r="C317" i="1"/>
  <c r="C271" i="1"/>
  <c r="C144" i="1"/>
  <c r="C201" i="1"/>
  <c r="C15" i="1"/>
  <c r="C16" i="1"/>
  <c r="C17" i="1"/>
  <c r="C18" i="1"/>
  <c r="C19" i="1"/>
  <c r="C171" i="1"/>
  <c r="C172" i="1"/>
  <c r="C350" i="1"/>
  <c r="C314" i="1"/>
  <c r="C355" i="1"/>
  <c r="C356" i="1"/>
  <c r="C299" i="1"/>
  <c r="C64" i="1"/>
  <c r="C96" i="1"/>
  <c r="C98" i="1"/>
  <c r="C97" i="1"/>
  <c r="C120" i="1"/>
  <c r="C37" i="1"/>
  <c r="C339" i="1"/>
  <c r="C319" i="1"/>
  <c r="C318" i="1"/>
  <c r="C320" i="1"/>
  <c r="C202" i="1"/>
  <c r="C203" i="1"/>
  <c r="C145" i="1"/>
  <c r="C119" i="1"/>
  <c r="C241" i="1"/>
  <c r="C30" i="1"/>
  <c r="C31" i="1"/>
  <c r="C32" i="1"/>
  <c r="C321" i="1"/>
  <c r="C322" i="1"/>
  <c r="C323" i="1"/>
  <c r="C324" i="1"/>
  <c r="C325" i="1"/>
  <c r="C326" i="1"/>
  <c r="C34" i="1"/>
  <c r="C281" i="1"/>
  <c r="C282" i="1"/>
  <c r="C283" i="1"/>
  <c r="C284" i="1"/>
  <c r="C256" i="1"/>
  <c r="C257" i="1"/>
  <c r="C258" i="1"/>
  <c r="C268" i="1"/>
  <c r="C245" i="1"/>
  <c r="C264" i="1"/>
  <c r="C265" i="1"/>
  <c r="C266" i="1"/>
  <c r="C267" i="1"/>
  <c r="C259" i="1"/>
  <c r="C260" i="1"/>
  <c r="C261" i="1"/>
  <c r="C262" i="1"/>
  <c r="C263" i="1"/>
  <c r="C269" i="1"/>
  <c r="C270" i="1"/>
  <c r="C272" i="1"/>
  <c r="C273" i="1"/>
  <c r="C274" i="1"/>
  <c r="C246" i="1"/>
  <c r="C247" i="1"/>
  <c r="C248" i="1"/>
  <c r="C249" i="1"/>
  <c r="C252" i="1"/>
  <c r="C253" i="1"/>
  <c r="C159" i="1"/>
  <c r="C160" i="1"/>
  <c r="C181" i="1"/>
  <c r="C211" i="1"/>
  <c r="C212" i="1"/>
  <c r="C213" i="1"/>
  <c r="C214" i="1"/>
  <c r="C215" i="1"/>
  <c r="C217" i="1"/>
  <c r="C216" i="1"/>
  <c r="C218" i="1"/>
  <c r="C219" i="1"/>
  <c r="C220" i="1"/>
  <c r="C221" i="1"/>
  <c r="C205" i="1"/>
  <c r="C206" i="1"/>
  <c r="C222" i="1"/>
  <c r="C223" i="1"/>
  <c r="C224" i="1"/>
  <c r="C225" i="1"/>
  <c r="C226" i="1"/>
  <c r="C371" i="1"/>
  <c r="C209" i="1"/>
  <c r="C210" i="1"/>
  <c r="C227" i="1"/>
  <c r="C228" i="1"/>
  <c r="C229" i="1"/>
  <c r="C230" i="1"/>
  <c r="C231" i="1"/>
  <c r="C232" i="1"/>
  <c r="C233" i="1"/>
  <c r="C240" i="1"/>
  <c r="C242" i="1"/>
  <c r="C327" i="1"/>
  <c r="C345" i="1"/>
  <c r="C346" i="1"/>
  <c r="C343" i="1"/>
  <c r="C332" i="1"/>
  <c r="C333" i="1"/>
  <c r="C334" i="1"/>
  <c r="C335" i="1"/>
  <c r="C328" i="1"/>
  <c r="C329" i="1"/>
  <c r="C304" i="1"/>
  <c r="C311" i="1"/>
  <c r="C33" i="1"/>
  <c r="C279" i="1"/>
  <c r="C280" i="1"/>
  <c r="C287" i="1"/>
  <c r="C285" i="1"/>
  <c r="C297" i="1"/>
  <c r="C298" i="1"/>
  <c r="C161" i="1"/>
  <c r="C162" i="1"/>
  <c r="C163" i="1"/>
  <c r="C150" i="1"/>
  <c r="C151" i="1"/>
  <c r="C152" i="1"/>
  <c r="C153" i="1"/>
  <c r="C154" i="1"/>
  <c r="C155" i="1"/>
  <c r="C156" i="1"/>
  <c r="C157" i="1"/>
  <c r="C165" i="1"/>
  <c r="C44" i="1"/>
  <c r="C45" i="1"/>
  <c r="C167" i="1"/>
  <c r="C168" i="1"/>
  <c r="C169" i="1"/>
  <c r="C170" i="1"/>
  <c r="C296" i="1"/>
  <c r="C290" i="1"/>
  <c r="C291" i="1"/>
  <c r="C292" i="1"/>
  <c r="C293" i="1"/>
  <c r="C294" i="1"/>
  <c r="C65" i="1"/>
  <c r="C348" i="1"/>
  <c r="C204" i="1"/>
  <c r="C133" i="1"/>
  <c r="C116" i="1"/>
  <c r="C136" i="1"/>
  <c r="C125" i="1"/>
  <c r="C124" i="1"/>
  <c r="C14" i="1"/>
  <c r="C141" i="1"/>
  <c r="C114" i="1"/>
  <c r="C250" i="1"/>
  <c r="C251" i="1"/>
  <c r="C254" i="1"/>
  <c r="C182" i="1"/>
  <c r="C104" i="1"/>
  <c r="C113" i="1"/>
  <c r="C115" i="1"/>
  <c r="C4" i="1"/>
  <c r="C357" i="1"/>
  <c r="C358" i="1"/>
  <c r="C359" i="1"/>
  <c r="C360" i="1"/>
  <c r="C361" i="1"/>
  <c r="C302" i="1"/>
  <c r="C336" i="1"/>
  <c r="C337" i="1"/>
  <c r="C139" i="1"/>
  <c r="C137" i="1"/>
  <c r="C108" i="1"/>
  <c r="C109" i="1"/>
  <c r="C110" i="1"/>
  <c r="C111" i="1"/>
  <c r="C112" i="1"/>
  <c r="C142" i="1"/>
  <c r="C349" i="1"/>
  <c r="C278" i="1"/>
  <c r="C79" i="1"/>
  <c r="C66" i="1"/>
  <c r="C67" i="1"/>
  <c r="C68" i="1"/>
  <c r="C69" i="1"/>
  <c r="C70" i="1"/>
  <c r="C71" i="1"/>
  <c r="C72" i="1"/>
  <c r="C73" i="1"/>
  <c r="C74" i="1"/>
  <c r="C80" i="1"/>
  <c r="C75" i="1"/>
  <c r="C76" i="1"/>
  <c r="C77" i="1"/>
  <c r="C78" i="1"/>
  <c r="C239" i="1"/>
  <c r="C134" i="1"/>
  <c r="C129" i="1"/>
  <c r="C331" i="1"/>
  <c r="C338" i="1"/>
  <c r="C340" i="1"/>
  <c r="C341" i="1"/>
  <c r="C342" i="1"/>
  <c r="C105" i="1"/>
  <c r="C11" i="1"/>
  <c r="C286" i="1"/>
  <c r="C35" i="1"/>
  <c r="C313" i="1"/>
  <c r="C370" i="1"/>
  <c r="C330" i="1"/>
  <c r="C81" i="1"/>
  <c r="C82" i="1"/>
  <c r="C83" i="1"/>
  <c r="C84" i="1"/>
  <c r="C85" i="1"/>
  <c r="C126" i="1"/>
  <c r="C127" i="1"/>
  <c r="C186" i="1"/>
  <c r="C187" i="1"/>
  <c r="C188" i="1"/>
  <c r="C189" i="1"/>
  <c r="C190" i="1"/>
  <c r="C191" i="1"/>
  <c r="C192" i="1"/>
  <c r="C193" i="1"/>
  <c r="C194" i="1"/>
  <c r="C195" i="1"/>
  <c r="C196" i="1"/>
  <c r="C197" i="1"/>
  <c r="C198" i="1"/>
  <c r="C199" i="1"/>
  <c r="C200" i="1"/>
  <c r="C138" i="1"/>
  <c r="C140" i="1"/>
  <c r="C143" i="1"/>
  <c r="C99" i="1"/>
  <c r="C100" i="1"/>
  <c r="C101" i="1"/>
  <c r="C102" i="1"/>
  <c r="C20" i="1"/>
  <c r="C86" i="1"/>
  <c r="C238" i="1"/>
  <c r="C300" i="1"/>
  <c r="C107" i="1"/>
  <c r="C36" i="1"/>
  <c r="C184" i="1"/>
  <c r="C164" i="1"/>
  <c r="C347" i="1"/>
  <c r="C344" i="1"/>
  <c r="C354" i="1"/>
  <c r="C255" i="1"/>
  <c r="C106" i="1"/>
  <c r="C275" i="1"/>
  <c r="C276" i="1"/>
  <c r="C277" i="1"/>
  <c r="C130" i="1"/>
  <c r="C117" i="1"/>
  <c r="C305" i="1"/>
  <c r="C23" i="1"/>
  <c r="C24" i="1"/>
  <c r="C25" i="1"/>
  <c r="C26" i="1"/>
  <c r="C27" i="1"/>
  <c r="C46" i="1"/>
  <c r="C47" i="1"/>
  <c r="C38" i="1"/>
  <c r="C39" i="1"/>
  <c r="C28" i="1"/>
  <c r="C147" i="1"/>
  <c r="C148" i="1"/>
  <c r="C149" i="1"/>
  <c r="C158" i="1"/>
  <c r="C48" i="1"/>
  <c r="C49" i="1"/>
  <c r="C50" i="1"/>
  <c r="C51" i="1"/>
  <c r="C52" i="1"/>
  <c r="C53" i="1"/>
  <c r="C54" i="1"/>
  <c r="C55" i="1"/>
  <c r="C56" i="1"/>
  <c r="C57" i="1"/>
  <c r="C40" i="1"/>
  <c r="C58" i="1"/>
  <c r="C236" i="1"/>
  <c r="C29" i="1"/>
  <c r="C59" i="1"/>
  <c r="C60" i="1"/>
  <c r="C41" i="1"/>
  <c r="C61" i="1"/>
  <c r="C62" i="1"/>
  <c r="C63" i="1"/>
  <c r="C87" i="1"/>
  <c r="C303" i="1"/>
  <c r="C312" i="1"/>
  <c r="C301" i="1"/>
  <c r="C362" i="1"/>
  <c r="C122" i="1"/>
  <c r="C123" i="1"/>
  <c r="C118" i="1"/>
  <c r="C176" i="1"/>
  <c r="C177" i="1"/>
  <c r="C178" i="1"/>
  <c r="C179" i="1"/>
  <c r="C180" i="1"/>
  <c r="C183" i="1"/>
  <c r="C146" i="1"/>
  <c r="C131" i="1"/>
  <c r="C42" i="1"/>
  <c r="C43" i="1"/>
  <c r="C367" i="1"/>
  <c r="C363" i="1"/>
  <c r="C364" i="1"/>
  <c r="C365" i="1"/>
  <c r="C366" i="1"/>
  <c r="C368" i="1"/>
  <c r="C369" i="1"/>
  <c r="C351" i="1"/>
  <c r="C22" i="1"/>
  <c r="C21" i="1"/>
  <c r="C128" i="1"/>
  <c r="C135" i="1"/>
  <c r="C234" i="1"/>
  <c r="C235" i="1"/>
  <c r="C237" i="1"/>
  <c r="C243" i="1"/>
  <c r="C244" i="1"/>
  <c r="C207" i="1"/>
  <c r="C208" i="1"/>
  <c r="C166" i="1"/>
  <c r="C306" i="1"/>
  <c r="C132" i="1"/>
  <c r="B166" i="1"/>
  <c r="B306" i="1"/>
  <c r="B307" i="1"/>
  <c r="B308" i="1"/>
  <c r="B309" i="1"/>
  <c r="B310" i="1"/>
  <c r="B185" i="1"/>
  <c r="B173" i="1"/>
  <c r="B174" i="1"/>
  <c r="B175" i="1"/>
  <c r="B288" i="1"/>
  <c r="B289" i="1"/>
  <c r="B295" i="1"/>
  <c r="B103" i="1"/>
  <c r="B5" i="1"/>
  <c r="B6" i="1"/>
  <c r="B7" i="1"/>
  <c r="B121" i="1"/>
  <c r="B3" i="1"/>
  <c r="B12" i="1"/>
  <c r="B13" i="1"/>
  <c r="B8" i="1"/>
  <c r="B9" i="1"/>
  <c r="B10" i="1"/>
  <c r="B95" i="1"/>
  <c r="B88" i="1"/>
  <c r="B89" i="1"/>
  <c r="B90" i="1"/>
  <c r="B91" i="1"/>
  <c r="B92" i="1"/>
  <c r="B93" i="1"/>
  <c r="B94" i="1"/>
  <c r="B352" i="1"/>
  <c r="B353" i="1"/>
  <c r="B315" i="1"/>
  <c r="B316" i="1"/>
  <c r="B317" i="1"/>
  <c r="B271" i="1"/>
  <c r="B144" i="1"/>
  <c r="B201" i="1"/>
  <c r="B15" i="1"/>
  <c r="B16" i="1"/>
  <c r="B17" i="1"/>
  <c r="B18" i="1"/>
  <c r="B19" i="1"/>
  <c r="B171" i="1"/>
  <c r="B172" i="1"/>
  <c r="B350" i="1"/>
  <c r="B314" i="1"/>
  <c r="B355" i="1"/>
  <c r="B356" i="1"/>
  <c r="B299" i="1"/>
  <c r="B64" i="1"/>
  <c r="B96" i="1"/>
  <c r="B98" i="1"/>
  <c r="B97" i="1"/>
  <c r="B120" i="1"/>
  <c r="B37" i="1"/>
  <c r="B339" i="1"/>
  <c r="B319" i="1"/>
  <c r="B318" i="1"/>
  <c r="B320" i="1"/>
  <c r="B202" i="1"/>
  <c r="B203" i="1"/>
  <c r="B145" i="1"/>
  <c r="B119" i="1"/>
  <c r="B241" i="1"/>
  <c r="B30" i="1"/>
  <c r="B31" i="1"/>
  <c r="B32" i="1"/>
  <c r="B321" i="1"/>
  <c r="B322" i="1"/>
  <c r="B323" i="1"/>
  <c r="B324" i="1"/>
  <c r="B325" i="1"/>
  <c r="B326" i="1"/>
  <c r="B34" i="1"/>
  <c r="B281" i="1"/>
  <c r="B282" i="1"/>
  <c r="B283" i="1"/>
  <c r="B284" i="1"/>
  <c r="B256" i="1"/>
  <c r="B257" i="1"/>
  <c r="B258" i="1"/>
  <c r="B268" i="1"/>
  <c r="B245" i="1"/>
  <c r="B264" i="1"/>
  <c r="B265" i="1"/>
  <c r="B266" i="1"/>
  <c r="B267" i="1"/>
  <c r="B259" i="1"/>
  <c r="B260" i="1"/>
  <c r="B261" i="1"/>
  <c r="B262" i="1"/>
  <c r="B263" i="1"/>
  <c r="B269" i="1"/>
  <c r="B270" i="1"/>
  <c r="B272" i="1"/>
  <c r="B273" i="1"/>
  <c r="B274" i="1"/>
  <c r="B246" i="1"/>
  <c r="B247" i="1"/>
  <c r="B248" i="1"/>
  <c r="B249" i="1"/>
  <c r="B252" i="1"/>
  <c r="B253" i="1"/>
  <c r="B159" i="1"/>
  <c r="B160" i="1"/>
  <c r="B181" i="1"/>
  <c r="B211" i="1"/>
  <c r="B212" i="1"/>
  <c r="B213" i="1"/>
  <c r="B214" i="1"/>
  <c r="B215" i="1"/>
  <c r="B217" i="1"/>
  <c r="B216" i="1"/>
  <c r="B218" i="1"/>
  <c r="B219" i="1"/>
  <c r="B220" i="1"/>
  <c r="B221" i="1"/>
  <c r="B205" i="1"/>
  <c r="B206" i="1"/>
  <c r="B222" i="1"/>
  <c r="B223" i="1"/>
  <c r="B224" i="1"/>
  <c r="B225" i="1"/>
  <c r="B226" i="1"/>
  <c r="B371" i="1"/>
  <c r="B209" i="1"/>
  <c r="B210" i="1"/>
  <c r="B227" i="1"/>
  <c r="B228" i="1"/>
  <c r="B229" i="1"/>
  <c r="B230" i="1"/>
  <c r="B231" i="1"/>
  <c r="B232" i="1"/>
  <c r="B233" i="1"/>
  <c r="B240" i="1"/>
  <c r="B242" i="1"/>
  <c r="B327" i="1"/>
  <c r="B345" i="1"/>
  <c r="B346" i="1"/>
  <c r="B343" i="1"/>
  <c r="B332" i="1"/>
  <c r="B333" i="1"/>
  <c r="B334" i="1"/>
  <c r="B335" i="1"/>
  <c r="B328" i="1"/>
  <c r="B329" i="1"/>
  <c r="B304" i="1"/>
  <c r="B311" i="1"/>
  <c r="B33" i="1"/>
  <c r="B279" i="1"/>
  <c r="B280" i="1"/>
  <c r="B287" i="1"/>
  <c r="B285" i="1"/>
  <c r="B297" i="1"/>
  <c r="B298" i="1"/>
  <c r="B161" i="1"/>
  <c r="B162" i="1"/>
  <c r="B163" i="1"/>
  <c r="B150" i="1"/>
  <c r="B151" i="1"/>
  <c r="B152" i="1"/>
  <c r="B153" i="1"/>
  <c r="B154" i="1"/>
  <c r="B155" i="1"/>
  <c r="B156" i="1"/>
  <c r="B157" i="1"/>
  <c r="B165" i="1"/>
  <c r="B44" i="1"/>
  <c r="B45" i="1"/>
  <c r="B167" i="1"/>
  <c r="B168" i="1"/>
  <c r="B169" i="1"/>
  <c r="B170" i="1"/>
  <c r="B296" i="1"/>
  <c r="B290" i="1"/>
  <c r="B291" i="1"/>
  <c r="B292" i="1"/>
  <c r="B293" i="1"/>
  <c r="B294" i="1"/>
  <c r="B65" i="1"/>
  <c r="B348" i="1"/>
  <c r="B204" i="1"/>
  <c r="B133" i="1"/>
  <c r="B116" i="1"/>
  <c r="B136" i="1"/>
  <c r="B125" i="1"/>
  <c r="B124" i="1"/>
  <c r="B14" i="1"/>
  <c r="B141" i="1"/>
  <c r="B114" i="1"/>
  <c r="B250" i="1"/>
  <c r="B251" i="1"/>
  <c r="B254" i="1"/>
  <c r="B182" i="1"/>
  <c r="B104" i="1"/>
  <c r="B113" i="1"/>
  <c r="B115" i="1"/>
  <c r="B4" i="1"/>
  <c r="B357" i="1"/>
  <c r="B358" i="1"/>
  <c r="B359" i="1"/>
  <c r="B360" i="1"/>
  <c r="B361" i="1"/>
  <c r="B302" i="1"/>
  <c r="B336" i="1"/>
  <c r="B337" i="1"/>
  <c r="B139" i="1"/>
  <c r="B137" i="1"/>
  <c r="B108" i="1"/>
  <c r="B109" i="1"/>
  <c r="B110" i="1"/>
  <c r="B111" i="1"/>
  <c r="B112" i="1"/>
  <c r="B142" i="1"/>
  <c r="B349" i="1"/>
  <c r="B278" i="1"/>
  <c r="B79" i="1"/>
  <c r="B66" i="1"/>
  <c r="B67" i="1"/>
  <c r="B68" i="1"/>
  <c r="B69" i="1"/>
  <c r="B70" i="1"/>
  <c r="B71" i="1"/>
  <c r="B72" i="1"/>
  <c r="B73" i="1"/>
  <c r="B74" i="1"/>
  <c r="B80" i="1"/>
  <c r="B75" i="1"/>
  <c r="B76" i="1"/>
  <c r="B77" i="1"/>
  <c r="B78" i="1"/>
  <c r="B239" i="1"/>
  <c r="B134" i="1"/>
  <c r="B129" i="1"/>
  <c r="B331" i="1"/>
  <c r="B338" i="1"/>
  <c r="B340" i="1"/>
  <c r="B341" i="1"/>
  <c r="B342" i="1"/>
  <c r="B105" i="1"/>
  <c r="B11" i="1"/>
  <c r="B286" i="1"/>
  <c r="B35" i="1"/>
  <c r="B313" i="1"/>
  <c r="B370" i="1"/>
  <c r="B330" i="1"/>
  <c r="B81" i="1"/>
  <c r="B82" i="1"/>
  <c r="B83" i="1"/>
  <c r="B84" i="1"/>
  <c r="B85" i="1"/>
  <c r="B126" i="1"/>
  <c r="B127" i="1"/>
  <c r="B186" i="1"/>
  <c r="B187" i="1"/>
  <c r="B188" i="1"/>
  <c r="B189" i="1"/>
  <c r="B190" i="1"/>
  <c r="B191" i="1"/>
  <c r="B192" i="1"/>
  <c r="B193" i="1"/>
  <c r="B194" i="1"/>
  <c r="B195" i="1"/>
  <c r="B196" i="1"/>
  <c r="B197" i="1"/>
  <c r="B198" i="1"/>
  <c r="B199" i="1"/>
  <c r="B200" i="1"/>
  <c r="B138" i="1"/>
  <c r="B140" i="1"/>
  <c r="B143" i="1"/>
  <c r="B99" i="1"/>
  <c r="B100" i="1"/>
  <c r="B101" i="1"/>
  <c r="B102" i="1"/>
  <c r="B20" i="1"/>
  <c r="B86" i="1"/>
  <c r="B238" i="1"/>
  <c r="B300" i="1"/>
  <c r="B107" i="1"/>
  <c r="B36" i="1"/>
  <c r="B184" i="1"/>
  <c r="B164" i="1"/>
  <c r="B347" i="1"/>
  <c r="B344" i="1"/>
  <c r="B354" i="1"/>
  <c r="B255" i="1"/>
  <c r="B106" i="1"/>
  <c r="B275" i="1"/>
  <c r="B276" i="1"/>
  <c r="B277" i="1"/>
  <c r="B130" i="1"/>
  <c r="B117" i="1"/>
  <c r="B305" i="1"/>
  <c r="B23" i="1"/>
  <c r="B24" i="1"/>
  <c r="B25" i="1"/>
  <c r="B26" i="1"/>
  <c r="B27" i="1"/>
  <c r="B46" i="1"/>
  <c r="B47" i="1"/>
  <c r="B38" i="1"/>
  <c r="B39" i="1"/>
  <c r="B28" i="1"/>
  <c r="B147" i="1"/>
  <c r="B148" i="1"/>
  <c r="B149" i="1"/>
  <c r="B158" i="1"/>
  <c r="B48" i="1"/>
  <c r="B49" i="1"/>
  <c r="B50" i="1"/>
  <c r="B51" i="1"/>
  <c r="B52" i="1"/>
  <c r="B53" i="1"/>
  <c r="B54" i="1"/>
  <c r="B55" i="1"/>
  <c r="B56" i="1"/>
  <c r="B57" i="1"/>
  <c r="B40" i="1"/>
  <c r="B58" i="1"/>
  <c r="B236" i="1"/>
  <c r="B29" i="1"/>
  <c r="B59" i="1"/>
  <c r="B60" i="1"/>
  <c r="B41" i="1"/>
  <c r="B61" i="1"/>
  <c r="B62" i="1"/>
  <c r="B63" i="1"/>
  <c r="B87" i="1"/>
  <c r="B303" i="1"/>
  <c r="B312" i="1"/>
  <c r="B301" i="1"/>
  <c r="B362" i="1"/>
  <c r="B122" i="1"/>
  <c r="B123" i="1"/>
  <c r="B118" i="1"/>
  <c r="B176" i="1"/>
  <c r="B177" i="1"/>
  <c r="B178" i="1"/>
  <c r="B179" i="1"/>
  <c r="B180" i="1"/>
  <c r="B183" i="1"/>
  <c r="B146" i="1"/>
  <c r="B131" i="1"/>
  <c r="B42" i="1"/>
  <c r="B43" i="1"/>
  <c r="B367" i="1"/>
  <c r="B363" i="1"/>
  <c r="B364" i="1"/>
  <c r="B365" i="1"/>
  <c r="B366" i="1"/>
  <c r="B368" i="1"/>
  <c r="B369" i="1"/>
  <c r="B351" i="1"/>
  <c r="B22" i="1"/>
  <c r="B21" i="1"/>
  <c r="B128" i="1"/>
  <c r="B135" i="1"/>
  <c r="B234" i="1"/>
  <c r="B235" i="1"/>
  <c r="B237" i="1"/>
  <c r="B243" i="1"/>
  <c r="B244" i="1"/>
  <c r="B207" i="1"/>
  <c r="B208" i="1"/>
  <c r="B132" i="1"/>
  <c r="I7" i="19" l="1"/>
  <c r="I11" i="19"/>
  <c r="I8" i="19"/>
  <c r="I12" i="19"/>
  <c r="D16" i="19"/>
  <c r="I10" i="19"/>
  <c r="I14" i="19"/>
  <c r="I15" i="19"/>
  <c r="I9" i="19"/>
  <c r="I13" i="19"/>
  <c r="I6" i="19"/>
  <c r="C16" i="19"/>
  <c r="G16" i="19"/>
  <c r="H16" i="19"/>
  <c r="F16" i="19"/>
  <c r="E16" i="19"/>
  <c r="D351" i="1"/>
  <c r="D135" i="1"/>
  <c r="D43" i="1"/>
  <c r="D183" i="1"/>
  <c r="D122" i="1"/>
  <c r="D61" i="1"/>
  <c r="D57" i="1"/>
  <c r="D49" i="1"/>
  <c r="D38" i="1"/>
  <c r="D305" i="1"/>
  <c r="D354" i="1"/>
  <c r="D238" i="1"/>
  <c r="D140" i="1"/>
  <c r="D194" i="1"/>
  <c r="D186" i="1"/>
  <c r="D330" i="1"/>
  <c r="D341" i="1"/>
  <c r="D129" i="1"/>
  <c r="D74" i="1"/>
  <c r="D70" i="1"/>
  <c r="D66" i="1"/>
  <c r="D142" i="1"/>
  <c r="D109" i="1"/>
  <c r="D337" i="1"/>
  <c r="D360" i="1"/>
  <c r="D4" i="1"/>
  <c r="D182" i="1"/>
  <c r="D114" i="1"/>
  <c r="D125" i="1"/>
  <c r="D204" i="1"/>
  <c r="D293" i="1"/>
  <c r="D296" i="1"/>
  <c r="D167" i="1"/>
  <c r="D157" i="1"/>
  <c r="D153" i="1"/>
  <c r="D163" i="1"/>
  <c r="D297" i="1"/>
  <c r="D279" i="1"/>
  <c r="D329" i="1"/>
  <c r="D333" i="1"/>
  <c r="D345" i="1"/>
  <c r="D233" i="1"/>
  <c r="D229" i="1"/>
  <c r="D209" i="1"/>
  <c r="D224" i="1"/>
  <c r="D205" i="1"/>
  <c r="D218" i="1"/>
  <c r="D214" i="1"/>
  <c r="D181" i="1"/>
  <c r="D252" i="1"/>
  <c r="D246" i="1"/>
  <c r="D270" i="1"/>
  <c r="D261" i="1"/>
  <c r="D266" i="1"/>
  <c r="D268" i="1"/>
  <c r="D284" i="1"/>
  <c r="D34" i="1"/>
  <c r="D323" i="1"/>
  <c r="D31" i="1"/>
  <c r="D145" i="1"/>
  <c r="D318" i="1"/>
  <c r="D120" i="1"/>
  <c r="D64" i="1"/>
  <c r="D314" i="1"/>
  <c r="D19" i="1"/>
  <c r="D15" i="1"/>
  <c r="D317" i="1"/>
  <c r="D352" i="1"/>
  <c r="D91" i="1"/>
  <c r="D95" i="1"/>
  <c r="D13" i="1"/>
  <c r="D7" i="1"/>
  <c r="D295" i="1"/>
  <c r="D174" i="1"/>
  <c r="D309" i="1"/>
  <c r="D243" i="1"/>
  <c r="D365" i="1"/>
  <c r="D177" i="1"/>
  <c r="D303" i="1"/>
  <c r="D29" i="1"/>
  <c r="D53" i="1"/>
  <c r="D148" i="1"/>
  <c r="D26" i="1"/>
  <c r="D276" i="1"/>
  <c r="D184" i="1"/>
  <c r="D101" i="1"/>
  <c r="D198" i="1"/>
  <c r="D190" i="1"/>
  <c r="D84" i="1"/>
  <c r="D286" i="1"/>
  <c r="D77" i="1"/>
  <c r="D369" i="1"/>
  <c r="D362" i="1"/>
  <c r="D41" i="1"/>
  <c r="D48" i="1"/>
  <c r="D208" i="1"/>
  <c r="D128" i="1"/>
  <c r="D42" i="1"/>
  <c r="D47" i="1"/>
  <c r="D86" i="1"/>
  <c r="D237" i="1"/>
  <c r="D364" i="1"/>
  <c r="D180" i="1"/>
  <c r="D117" i="1"/>
  <c r="D138" i="1"/>
  <c r="D370" i="1"/>
  <c r="D235" i="1"/>
  <c r="D368" i="1"/>
  <c r="D131" i="1"/>
  <c r="D118" i="1"/>
  <c r="D63" i="1"/>
  <c r="D58" i="1"/>
  <c r="D51" i="1"/>
  <c r="D28" i="1"/>
  <c r="D46" i="1"/>
  <c r="D130" i="1"/>
  <c r="D106" i="1"/>
  <c r="D107" i="1"/>
  <c r="D20" i="1"/>
  <c r="D99" i="1"/>
  <c r="D200" i="1"/>
  <c r="D196" i="1"/>
  <c r="D192" i="1"/>
  <c r="D188" i="1"/>
  <c r="D126" i="1"/>
  <c r="D82" i="1"/>
  <c r="D313" i="1"/>
  <c r="D105" i="1"/>
  <c r="D338" i="1"/>
  <c r="D239" i="1"/>
  <c r="D75" i="1"/>
  <c r="D72" i="1"/>
  <c r="D68" i="1"/>
  <c r="D278" i="1"/>
  <c r="D111" i="1"/>
  <c r="D137" i="1"/>
  <c r="D302" i="1"/>
  <c r="D358" i="1"/>
  <c r="D113" i="1"/>
  <c r="D251" i="1"/>
  <c r="D14" i="1"/>
  <c r="D116" i="1"/>
  <c r="D65" i="1"/>
  <c r="D291" i="1"/>
  <c r="D169" i="1"/>
  <c r="D44" i="1"/>
  <c r="D155" i="1"/>
  <c r="D151" i="1"/>
  <c r="D161" i="1"/>
  <c r="D287" i="1"/>
  <c r="D311" i="1"/>
  <c r="D335" i="1"/>
  <c r="D343" i="1"/>
  <c r="D242" i="1"/>
  <c r="D231" i="1"/>
  <c r="D227" i="1"/>
  <c r="D226" i="1"/>
  <c r="D222" i="1"/>
  <c r="D220" i="1"/>
  <c r="D217" i="1"/>
  <c r="D212" i="1"/>
  <c r="D159" i="1"/>
  <c r="D248" i="1"/>
  <c r="D273" i="1"/>
  <c r="D263" i="1"/>
  <c r="D259" i="1"/>
  <c r="D264" i="1"/>
  <c r="D257" i="1"/>
  <c r="D282" i="1"/>
  <c r="D325" i="1"/>
  <c r="D321" i="1"/>
  <c r="D241" i="1"/>
  <c r="D202" i="1"/>
  <c r="D339" i="1"/>
  <c r="D98" i="1"/>
  <c r="D356" i="1"/>
  <c r="D172" i="1"/>
  <c r="D17" i="1"/>
  <c r="D144" i="1"/>
  <c r="D315" i="1"/>
  <c r="D93" i="1"/>
  <c r="D89" i="1"/>
  <c r="D9" i="1"/>
  <c r="D3" i="1"/>
  <c r="D5" i="1"/>
  <c r="D288" i="1"/>
  <c r="D185" i="1"/>
  <c r="D307" i="1"/>
  <c r="D306" i="1"/>
  <c r="D76" i="1"/>
  <c r="D207" i="1"/>
  <c r="D21" i="1"/>
  <c r="D363" i="1"/>
  <c r="D179" i="1"/>
  <c r="D301" i="1"/>
  <c r="D60" i="1"/>
  <c r="D55" i="1"/>
  <c r="D158" i="1"/>
  <c r="D24" i="1"/>
  <c r="D347" i="1"/>
  <c r="D193" i="1"/>
  <c r="D340" i="1"/>
  <c r="D244" i="1"/>
  <c r="D234" i="1"/>
  <c r="D22" i="1"/>
  <c r="D366" i="1"/>
  <c r="D367" i="1"/>
  <c r="D146" i="1"/>
  <c r="D178" i="1"/>
  <c r="D123" i="1"/>
  <c r="D312" i="1"/>
  <c r="D62" i="1"/>
  <c r="D59" i="1"/>
  <c r="D166" i="1"/>
  <c r="D56" i="1"/>
  <c r="D344" i="1"/>
  <c r="D127" i="1"/>
  <c r="D69" i="1"/>
  <c r="D176" i="1"/>
  <c r="D87" i="1"/>
  <c r="D236" i="1"/>
  <c r="D52" i="1"/>
  <c r="D147" i="1"/>
  <c r="D25" i="1"/>
  <c r="D275" i="1"/>
  <c r="D36" i="1"/>
  <c r="D100" i="1"/>
  <c r="D197" i="1"/>
  <c r="D189" i="1"/>
  <c r="D83" i="1"/>
  <c r="D11" i="1"/>
  <c r="D134" i="1"/>
  <c r="D73" i="1"/>
  <c r="D79" i="1"/>
  <c r="D112" i="1"/>
  <c r="D108" i="1"/>
  <c r="D336" i="1"/>
  <c r="D359" i="1"/>
  <c r="D115" i="1"/>
  <c r="D254" i="1"/>
  <c r="D141" i="1"/>
  <c r="D136" i="1"/>
  <c r="D348" i="1"/>
  <c r="D292" i="1"/>
  <c r="D170" i="1"/>
  <c r="D45" i="1"/>
  <c r="D156" i="1"/>
  <c r="D152" i="1"/>
  <c r="D162" i="1"/>
  <c r="D285" i="1"/>
  <c r="D33" i="1"/>
  <c r="D328" i="1"/>
  <c r="D332" i="1"/>
  <c r="D327" i="1"/>
  <c r="D232" i="1"/>
  <c r="D228" i="1"/>
  <c r="D371" i="1"/>
  <c r="D223" i="1"/>
  <c r="D221" i="1"/>
  <c r="D216" i="1"/>
  <c r="D213" i="1"/>
  <c r="D160" i="1"/>
  <c r="D249" i="1"/>
  <c r="D274" i="1"/>
  <c r="D269" i="1"/>
  <c r="D260" i="1"/>
  <c r="D265" i="1"/>
  <c r="D258" i="1"/>
  <c r="D283" i="1"/>
  <c r="D326" i="1"/>
  <c r="D322" i="1"/>
  <c r="D30" i="1"/>
  <c r="D203" i="1"/>
  <c r="D319" i="1"/>
  <c r="D97" i="1"/>
  <c r="D299" i="1"/>
  <c r="D350" i="1"/>
  <c r="D18" i="1"/>
  <c r="D201" i="1"/>
  <c r="D316" i="1"/>
  <c r="D94" i="1"/>
  <c r="D90" i="1"/>
  <c r="D10" i="1"/>
  <c r="D12" i="1"/>
  <c r="D6" i="1"/>
  <c r="D289" i="1"/>
  <c r="D173" i="1"/>
  <c r="D308" i="1"/>
  <c r="D40" i="1"/>
  <c r="D54" i="1"/>
  <c r="D50" i="1"/>
  <c r="D149" i="1"/>
  <c r="D39" i="1"/>
  <c r="D27" i="1"/>
  <c r="D23" i="1"/>
  <c r="D277" i="1"/>
  <c r="D255" i="1"/>
  <c r="D164" i="1"/>
  <c r="D300" i="1"/>
  <c r="D102" i="1"/>
  <c r="D143" i="1"/>
  <c r="D199" i="1"/>
  <c r="D195" i="1"/>
  <c r="D191" i="1"/>
  <c r="D187" i="1"/>
  <c r="D85" i="1"/>
  <c r="D81" i="1"/>
  <c r="D35" i="1"/>
  <c r="D342" i="1"/>
  <c r="D331" i="1"/>
  <c r="D78" i="1"/>
  <c r="D80" i="1"/>
  <c r="D71" i="1"/>
  <c r="D67" i="1"/>
  <c r="D349" i="1"/>
  <c r="D110" i="1"/>
  <c r="D139" i="1"/>
  <c r="D361" i="1"/>
  <c r="D357" i="1"/>
  <c r="D104" i="1"/>
  <c r="D250" i="1"/>
  <c r="D124" i="1"/>
  <c r="D133" i="1"/>
  <c r="D294" i="1"/>
  <c r="D290" i="1"/>
  <c r="D168" i="1"/>
  <c r="D165" i="1"/>
  <c r="D154" i="1"/>
  <c r="D150" i="1"/>
  <c r="D298" i="1"/>
  <c r="D280" i="1"/>
  <c r="D304" i="1"/>
  <c r="D334" i="1"/>
  <c r="D346" i="1"/>
  <c r="D240" i="1"/>
  <c r="D230" i="1"/>
  <c r="D210" i="1"/>
  <c r="D225" i="1"/>
  <c r="D206" i="1"/>
  <c r="D219" i="1"/>
  <c r="D215" i="1"/>
  <c r="D211" i="1"/>
  <c r="D253" i="1"/>
  <c r="D247" i="1"/>
  <c r="D272" i="1"/>
  <c r="D262" i="1"/>
  <c r="D267" i="1"/>
  <c r="D245" i="1"/>
  <c r="D256" i="1"/>
  <c r="D281" i="1"/>
  <c r="D324" i="1"/>
  <c r="D32" i="1"/>
  <c r="D119" i="1"/>
  <c r="D320" i="1"/>
  <c r="D37" i="1"/>
  <c r="D96" i="1"/>
  <c r="D355" i="1"/>
  <c r="D171" i="1"/>
  <c r="D16" i="1"/>
  <c r="D271" i="1"/>
  <c r="D353" i="1"/>
  <c r="D92" i="1"/>
  <c r="D88" i="1"/>
  <c r="D8" i="1"/>
  <c r="D121" i="1"/>
  <c r="D103" i="1"/>
  <c r="D175" i="1"/>
  <c r="D310" i="1"/>
  <c r="D132" i="1"/>
  <c r="I16" i="19" l="1"/>
</calcChain>
</file>

<file path=xl/sharedStrings.xml><?xml version="1.0" encoding="utf-8"?>
<sst xmlns="http://schemas.openxmlformats.org/spreadsheetml/2006/main" count="2415" uniqueCount="562">
  <si>
    <t>Vegetation Management</t>
  </si>
  <si>
    <t>Research</t>
  </si>
  <si>
    <t>Education</t>
  </si>
  <si>
    <t>Program</t>
  </si>
  <si>
    <t>Project</t>
  </si>
  <si>
    <t>Policy</t>
  </si>
  <si>
    <t>Evacuation</t>
  </si>
  <si>
    <t>General</t>
  </si>
  <si>
    <t>MEDIUM TYPE</t>
  </si>
  <si>
    <t>Continue to support community chipper programs to encourage compliance with defensible space and vegetation management requirements.</t>
  </si>
  <si>
    <t>Increase and seek out opportunities to assist landowners with green waste disposal.</t>
  </si>
  <si>
    <t>Consider how to make the tree removal process less cumbersome and less expensive.</t>
  </si>
  <si>
    <t>Develop a program to address fuel reduction on vacant properties.</t>
  </si>
  <si>
    <t>Identify and implement vegetation management projects in priority WUI communities throughout the county.</t>
  </si>
  <si>
    <t>Fire agencies continue working with land managers on strategic fuel treatment planning and implementation.</t>
  </si>
  <si>
    <t>Partner with appropriate county and local public works agencies to consider vegetation/fuel reduction from roadways that are key evacuation routes into or out of a particular neighborhood</t>
  </si>
  <si>
    <t>Create extended or enhanced vegetation/fuels management along all identified evacuation routes from developed residential and open space areas.</t>
  </si>
  <si>
    <t>Continue to implement and maintain vegetation/fuel management projects along highly-traveled roadways and access points into all public lands in order to minimize ignitions.</t>
  </si>
  <si>
    <t>Use the published science on fire ecology to assess the costs, benefits, and best implementation tools for different fuels reduction and vegetation management strategiesthat are intended to reduce fire risk to lives and property.</t>
  </si>
  <si>
    <t>Consider grazing as a fuel reduction strategy.</t>
  </si>
  <si>
    <t>Continue to develop strategic partnerships and funding opportunities with local industries to support fuel reduction projects.</t>
  </si>
  <si>
    <t>Fire departments develop lists of fire prone vegetation subject to removal or management.</t>
  </si>
  <si>
    <t>Partnering with HOAs and FSM on residential chipper programs.</t>
  </si>
  <si>
    <t>Increasing dedicated staffing for vegetation management programs.</t>
  </si>
  <si>
    <t>Hazard assessment program (created to reverse homeowner fire insurance cancellations).</t>
  </si>
  <si>
    <t>Annual weed abatement program.</t>
  </si>
  <si>
    <t>Vegetation Management Program (voter approved Municipal Service Tax).</t>
  </si>
  <si>
    <t>Establish and maintain fuel breaks (shaded, wide area, ridge top).</t>
  </si>
  <si>
    <t>Eucalyptus and Pine tree removal program.</t>
  </si>
  <si>
    <t>Paved and unpaved road fuel reduction.</t>
  </si>
  <si>
    <t>Evacuation route fuel reduction.</t>
  </si>
  <si>
    <t>Fuel reduction on city properties.</t>
  </si>
  <si>
    <t>Creating shaded fuel breaks in transition zones between developed residential areas and open space areas.</t>
  </si>
  <si>
    <t>Annual public education course on defensible space.</t>
  </si>
  <si>
    <t>Defensible space mobile phone App.</t>
  </si>
  <si>
    <t>Defensible space videos.</t>
  </si>
  <si>
    <t>Development of the defensible space mailers, which provides a checklist of defensible space requirements to be completed by the property owner by the start of the annual fire season.</t>
  </si>
  <si>
    <t>Perform a defensible space blitz, in which departments assign seasonal firefighters in conjunction with on-duty/full-time personnel to go door-to-door in each station's response zone's target hazard areas.</t>
  </si>
  <si>
    <t>Vegetation Management - Defensible Space</t>
  </si>
  <si>
    <t>Plan - Operations</t>
  </si>
  <si>
    <t>Plan</t>
  </si>
  <si>
    <t>Vegetation Management - Large Land Owners</t>
  </si>
  <si>
    <t>Vegetation Management - Roads &amp; Breaks</t>
  </si>
  <si>
    <t>Education - Activity</t>
  </si>
  <si>
    <t>Education - Resource</t>
  </si>
  <si>
    <t>Marin CCWP</t>
  </si>
  <si>
    <t>Continue inter-agency coordination with Marin’s fire service community and other partners to maintain a community presence and to develop and distribute public information regarding fuel reduction efforts throughout the county.</t>
  </si>
  <si>
    <t>Educate landowners, residents, and business owners about the risks and personal responsibilities of living in the wildland, including applicable regulations, prevention measures and preplanning activities.</t>
  </si>
  <si>
    <t>Increase efforts to partner with neighborhoods located in WUI areas to educate them on becoming fire adapted or Firewise communities while increasing one firewise community per year.</t>
  </si>
  <si>
    <t>All fire agencies continue to educate and prepare communities through an emphasis on the Ready, Set, Go! and the Firewise community programs, and create and support venues in which individual community members can be actively involved in local fire safe councils, community emergency response teams, and other community-based efforts in order to develop readiness plans and educate landowners to mitigate the risks and effects of wildland fire.</t>
  </si>
  <si>
    <t>Continue to increase education and awareness about structural ignitability and defensible space; develop and distribute educational materials to vendors and contractors who sell or install fire resistant materials, and make these materials available at local home improvement stores.</t>
  </si>
  <si>
    <t>Develop and formalize a program for providing defensible space assistance (labor or financial) for senior citizens without the capacity and means to perform defensible space work.</t>
  </si>
  <si>
    <t>Improve the ability to enforce defensible space compliance with absentee property owners. Develop and distribute more information about fire resistant landscaping.</t>
  </si>
  <si>
    <t>Develop an App for evacuation route information.</t>
  </si>
  <si>
    <t>Create a fire blog.</t>
  </si>
  <si>
    <t>Easy-to-understand WUI maps to help consumers determine if they are in WUI areas.</t>
  </si>
  <si>
    <t>Examples and photos of the many types and architectural styles of construction features for roofs, exterior walls and siding, protective eaves, vents, decks, door, and windows.</t>
  </si>
  <si>
    <t>Take-home pamphlets with photos, brief explanations, and links to websites and videos for additional information.</t>
  </si>
  <si>
    <t>Partnering with HOAs to become Firewise Communities.</t>
  </si>
  <si>
    <t>Inspection</t>
  </si>
  <si>
    <t>Continue to secure funding opportunities for dedicated defensible space inspectors.</t>
  </si>
  <si>
    <t>Increase the number of annual defensible space inspectors and inspections and increase enforcement.</t>
  </si>
  <si>
    <t>Identify approaches to increase the number of WUI properties inspected each year.</t>
  </si>
  <si>
    <t>Hire dedicated defensible space inspectors to perform inspections in priority communities.</t>
  </si>
  <si>
    <t>Work collaboratively with county, local, and regional agencies and landowners to develop fuel reduction priorities and strategies based on this CWPP, local CWPPs, and/or other regional plans.</t>
  </si>
  <si>
    <t>Support the development and implementation of local-scale CWPPs.</t>
  </si>
  <si>
    <t>Provide a collaboration mechanism between private property owners (and Home Owners Associations) and large land owners (i.e., MCOSD, MMWD, NPS)</t>
  </si>
  <si>
    <t>Prioritize evacuation routes for fuel reduction programs</t>
  </si>
  <si>
    <t>Develop traffic congestion controls along evacuation routes</t>
  </si>
  <si>
    <t>Implement stronger parking enforcement along evacuation routes</t>
  </si>
  <si>
    <t>Implement maintenance program for foot trail networks.</t>
  </si>
  <si>
    <t>Response agencies to plan and implement annual community-level drills for evacuation preparedness.</t>
  </si>
  <si>
    <t>Structure Ignitability</t>
  </si>
  <si>
    <t>Training</t>
  </si>
  <si>
    <t>Plan - Long Range</t>
  </si>
  <si>
    <t>Support and continue to participate in the collaborative development and implementation of wildland fire protection plans</t>
  </si>
  <si>
    <t>Adoption of the International Code Council’s (ICC’s) International Codes and Standards.</t>
  </si>
  <si>
    <t>Adoption of Class A roofing ordinances.</t>
  </si>
  <si>
    <t>Designated parking program.</t>
  </si>
  <si>
    <t>Application of Marin County WUI Fire Code for new and existing construction, which includes more stringent building standards, vegetation management (requiring the preparation of a VMP), and fire apparatus access and water supply requirements to new structures and structures substantially remodeled.</t>
  </si>
  <si>
    <t>Implementation of the 2013 CFC Chapter 49 requirements for defensible space around existing homes (these requirements are identical to the Public Resource Code and Government Code requirements).</t>
  </si>
  <si>
    <t>Modification of the language of PRC 4291 such that the property line no longer limits the amount of defensible space required around structures. If the 100 foot defensible space/fuel modification zone intersects from private to public lands, fuel modification/clearance may be permitted after evaluation and issuance of a permit from the public land management agency.</t>
  </si>
  <si>
    <t>Coordinate with county and local government staff to integrate Firewise approaches into planning documents and ordinances.</t>
  </si>
  <si>
    <t>Consider the creation of transition zones (areas between developed residential areas and open space areas) where additional defensible space or additional vegetation clearance is needed.</t>
  </si>
  <si>
    <t>Continue to promote the concept of land use planning as it relates to fire risk and hazard reduction and landowner responsibilities; identify the key minimum elements necessary to achieve a fire safe community and incorporate these elements into community outreach materials and programs.</t>
  </si>
  <si>
    <t>Articulate and promote the concept of land use planning related to fire risk and individual landowner objectives and responsibilities.</t>
  </si>
  <si>
    <t>Continue to collect, analyze, and maintain multi-agency hazard and resource GIS data.</t>
  </si>
  <si>
    <t>Maintain an accessible online GIS portal to store and share the multi-agency maps and data developed throughout this CWPP process.</t>
  </si>
  <si>
    <t>Utilize the GIS information and modeling results presented in Section 5 of this CWPP for pre-fire planning, and to collaboratively develop priorities for projects throughout the county.</t>
  </si>
  <si>
    <t>Develop an inventory of structures with shake and shingle roofing material in each jurisdiction to identify and target education efforts and the need for roof conversions.</t>
  </si>
  <si>
    <t>Consider ways to improve the coverage of the fire detection cameras.</t>
  </si>
  <si>
    <t>Consider ways to use drone technology for fire protection.</t>
  </si>
  <si>
    <t>Policy - Code</t>
  </si>
  <si>
    <t>Requirement that alterations or remodels to structures located in the WUI use specific building elements that comply with WUI-specific standards. CFC 2013 -Ch.49</t>
  </si>
  <si>
    <t>Research - Analysis</t>
  </si>
  <si>
    <t>Network - Pro-to-Pro</t>
  </si>
  <si>
    <t>Network - Pro-to-Public</t>
  </si>
  <si>
    <t>Network - Public-to-Public</t>
  </si>
  <si>
    <t>Research - Data Collection</t>
  </si>
  <si>
    <t>PLAN</t>
  </si>
  <si>
    <t>Network</t>
  </si>
  <si>
    <t>Use existing communication campaigns and systems as models. Spare the air. One less Spark. Existing communication systems (e.g. Oakland Police Department utilizes the Nixle messaging system to send out information via email or to cell phones).</t>
  </si>
  <si>
    <t>Look into partnering with California Highway Patrol to use Amber Alert for periods of red flag weather.</t>
  </si>
  <si>
    <t>Link information to city twitter and government system accounts.</t>
  </si>
  <si>
    <t>Seek funding for resources for an effective public awareness campaign.</t>
  </si>
  <si>
    <t>Focus on existing structures and how a homeowner can improve their home’s ignition resistance. Information should include non-ignition zone and how simple actions of cleaning leaves and not storing flammable materials below decks can reduce the potential of ignition from embers.</t>
  </si>
  <si>
    <t>Ask if Sunset Magazine could develop guidelines on “bad plants” and how they should not be planted near windows.</t>
  </si>
  <si>
    <t>Develop defensible space guidelines that look like the East Bay Hills and other places in Alameda County.</t>
  </si>
  <si>
    <t>Develop guidelines for environmentally sensitive fuel reduction.</t>
  </si>
  <si>
    <t>Develop guideline for vegetation management where erosion is an issue.</t>
  </si>
  <si>
    <t>Develop plants specific information (e.g. juniper, Monterey pine, rosemary or succulents).</t>
  </si>
  <si>
    <t>May include plant tags (e.g. PG&amp;E program with Home Depot for planting under powerlines.</t>
  </si>
  <si>
    <t>Promote existing guidelines such as the Vegetation Almanac for East Bay Hills published by the Hills Emergency Forum.</t>
  </si>
  <si>
    <t>Develop materials related to exceptional drought, dead and dying trees.</t>
  </si>
  <si>
    <t>Develop school age appropriate materials.</t>
  </si>
  <si>
    <t>Identify essential supplies to maintain (Go Pack).</t>
  </si>
  <si>
    <t>Identify special populations or needs at the block level.</t>
  </si>
  <si>
    <t>Identify primary and secondary evacuation routes.</t>
  </si>
  <si>
    <t>Pre-designate suitable evacuation shelters</t>
  </si>
  <si>
    <t>Explore notification methods from other types of emergencies (e.g. hurricanes), models such as from Woodside and San Luis Obispo County.</t>
  </si>
  <si>
    <t>Develop pre-attack plans that can be use as templates for other areas.</t>
  </si>
  <si>
    <t>Identify methods of communicating opportunities to volunteers.</t>
  </si>
  <si>
    <t>Identify what resources need to be protected. Riparian areas, native species, protected species.</t>
  </si>
  <si>
    <t>Provide more information regarding environmental sensitivities. This should include botanical expertise on projects, recruitment studies of native plants following fuel reduction treatments; habitat preservation; invasive species; managing, permitting and replanting.</t>
  </si>
  <si>
    <t>Provide information on permits from California Department of Fish and Game and possibly Regional Water Quality Control Board for removal of riparian vegetation along seasonal or ephemeral creeks.</t>
  </si>
  <si>
    <t>Management Timing charts in Vegetation Almanac for the East Bay Hills for example)</t>
  </si>
  <si>
    <t>Disseminate information from Green Paper prepared by Sierra Club, Native Plant Society and Audubon Society in 2009 and other documents.</t>
  </si>
  <si>
    <t>Create a data base and photo gallery of Alameda County fuels/ vegetation management projects (successes and failures) with initial treatment + follow-up maintenance</t>
  </si>
  <si>
    <t>Vegetation mapping database for urban side of wildland-urban interface</t>
  </si>
  <si>
    <t>Find funding for education and training program</t>
  </si>
  <si>
    <t>Educational booklet of simple things homeowners can do</t>
  </si>
  <si>
    <t>Identify types of road restrictions such as on-street parking, temporary closures, construction, roadside vegetation.</t>
  </si>
  <si>
    <t>Alameda CCWP</t>
  </si>
  <si>
    <t>Promote service via listserves and other methods to get information to residents through trusted channels.</t>
  </si>
  <si>
    <t>Create an effective awareness campaign for residents (e.g. fire weather, ignition, prevention, evacuations, CORE/CERT classes, fireworks reminders and other information). Note: This recommendation could addresses many activities listed under the Information, Education and Collaborative Planning category.</t>
  </si>
  <si>
    <t>Regionally Specific Educational Materials for Homeowner. Develop simple homeowner education materials that are specific to the development patterns and conditions in Alameda County. These should identify inexpensive things a homeowner can do. Materials should be available in an increasing level of complexity from simple to more detailed and issue specific. There should be an “index” to be able to look up specific information.</t>
  </si>
  <si>
    <t>Tie red flag warnings to general education of wildland urban interface issues.</t>
  </si>
  <si>
    <t>Physical improvements to the routes as needed (shoulders, parking restrictions, vegetation clearance, signage etc.)</t>
  </si>
  <si>
    <t>Evacuation Planning. Collaborate with other organizations (e.g. Red Cross, CERT, CORE, Neighborhood Watch) to assist community groups develop neighborhood evacuation plans. Focus on community groups and block level.</t>
  </si>
  <si>
    <t>Research - Exploratory</t>
  </si>
  <si>
    <t>Notification</t>
  </si>
  <si>
    <t>Monitoring Forest Health. Climate change, increase in pathogen and disease from urbanization (many are introduced by nursery plants), as well natural cycles are resulting in decline of forest health, especially in the East Bay Hills where many trees were planted in the early part of the 20th century. Monitoring for forest health includes monitoring for diseases (sudden oak death, pine pitch canker, bark beetles), drought stress, and the general decline due to aging.</t>
  </si>
  <si>
    <t>Develop mapping program of disease outbreak and mortality with new mapping every 3 years to track changes. Use remote sensing technologies to develop aerial photo imagery (perhaps LIDAR). Collaborate with UC Berkeley to store data for a continuous database (similar to Sudden Oak Death project). Provide for on the ground reports from agencies, homeowners, volunteers etc. Sampling and measuring fuel loads such as in Eucalyptus groves would be helpful additional information.</t>
  </si>
  <si>
    <t>Volunteer Projects on Public Lands. Volunteer program to work on fuel treatments on public lands to reduce fuels (examples such as adopt a spot or right of entry agreements).</t>
  </si>
  <si>
    <t>Use existing programs as prototypes to broaden and link resources – Adopt a spot (Oakland), right of entry agreements (East Bay Regional Park with Diablo Fire Safe Council, Berkeley Park Hills, Kensington neighbors and Claremont Canyon Conservancy), “Friends of “groups (e.g. Friends of Sausal Creek, Friends of Beaconsfield Canyon, Friends of Garber Park, Friends of 5-Creeks), other volunteer groups. Benefits include collaboration, education, increased awareness of fuel work completed. Risks include potential injury to volunteers, potential damage to environment if proper oversight is not provided (knowledge of what and how to manage vegetation). Address challenge of how to scale project to accept large and small groups of volunteers.</t>
  </si>
  <si>
    <t>Balancing Fuel Load Management with Biological Resource Protection. Increase awareness of environmental sensitivities and permitting requirements throughout fuel management activities. The Beaconsfield model was offered as a prototype to look at.</t>
  </si>
  <si>
    <t>Access and Egress Improvements by Reducing Road Restrictions. Address road restrictions that could restrict emergency access and public egress during evacuation from wildfire.</t>
  </si>
  <si>
    <t>2. In cooperation with Moraga-Orinda Fire conduct LE-100 inspections and look at access and egress issues within the Community of Canyon</t>
  </si>
  <si>
    <t>5. Inspections of dwellings and buildings for LE-100 inspections and compliance with PRC 4291.</t>
  </si>
  <si>
    <t xml:space="preserve"> Assist with an update of the countywide community wildfire prevention plan (CWPP). (Current update January 1, 2015)</t>
  </si>
  <si>
    <t>Alameda Battalioin</t>
  </si>
  <si>
    <t>Contra Costa Battalioin</t>
  </si>
  <si>
    <t>Provide assistance for Henry Coe State Park and private ranchers in fuel modification projects.</t>
  </si>
  <si>
    <t>1. Continue to maintain the Santa Clara County Line Road Fuel Break (along Stanislaus County). This Road connects the San Antonio Valley at Highway 130 to Highway 152 just east of the Pacheco Fire Station. This road serves as a critical access to fires in Henry Coe Park and the Orestimba Creek Watershed. The road is maintained by Unit personnel every two years or when needed pursuant to longstanding agreements with local landowners.</t>
  </si>
  <si>
    <t>4. Continue development and maintenance of a fuel break around Copernicus Lookout.</t>
  </si>
  <si>
    <t>1. Continue fuel modification work within the Lexington Basin in support of the Lexington Hills Community Wildfire Protection Plan (CWPP) on projects including Montevina Road, Morell Road, Moody Gulch, Black Road and Bear Creek Road.</t>
  </si>
  <si>
    <t>2. Conduct fuel modification work within the vicinity of Saratoga (including Highway 35 and Highway 9), Redwood Lodge Road, Sanborn County Park, and Stevens Canyon Road.</t>
  </si>
  <si>
    <t>3. Conduct fuel modification work along escape routes on Loma Chiquita and Casa Loma Roads, fuel break around the Loma Prieta repeater site, fuel modification along Chual Spur Road.</t>
  </si>
  <si>
    <t>7. Assist in gaining stakeholder support for a shaded fuel break along the western boundary of Santa Clara County.</t>
  </si>
  <si>
    <t>9. Assist Santa Clara County Parks on a shaded fuel break around camp grounds and cabin structures in Mt. Madonna County Park.</t>
  </si>
  <si>
    <t>10. Continue maintenance of evacuation routes on Morrill, Montevina and Wright Station Roads.</t>
  </si>
  <si>
    <t>12. Assist County Parks and the South Skyline FireSafe Council to develop a fuel break along Charcoal Road from Table Mountain through to Sanborn County Park.</t>
  </si>
  <si>
    <t>15. Continue collaborative work with the South Skyline FireSafe Council in Santa Cruz County along Skyline Road (Highway 35) including fuel modification work to maintain an evacuation route between Santa Clara and Santa Cruz Counties. Santa Clara Unit Strategic Fire Plan 51</t>
  </si>
  <si>
    <t>Santa Clara Unit Plan Battalion SC1</t>
  </si>
  <si>
    <t>Santa Clara Unit Plan Battalion SC2</t>
  </si>
  <si>
    <t>Santa Clara Unit Plan Battalion SC3</t>
  </si>
  <si>
    <t>Santa Clara Unit Plan Battalion SC7</t>
  </si>
  <si>
    <t>Continued implementation of a strategic countywide fuel reduction program focused on protection of communities and high value infrastructure in cooperation with Marin County land managers.</t>
  </si>
  <si>
    <t>Seasonal defensible space inspectors will be hired to work in priority communities.</t>
  </si>
  <si>
    <t>MCFD provides Green Waste Days and Chipper Day grants funded to assist communities with defensible space waste disposal and site specific community vegetation management planning assistance thru FIRESafe Marin.</t>
  </si>
  <si>
    <t>MCFD coordinates on priority fire roads for future ongoing maintenance with private landowners, the water district and Marin County Parks and Open Space.</t>
  </si>
  <si>
    <t>Continued interagency approach to outreach and training on Firewise and Fire Adapted Communities in cooperation with FIRESafe Marin and local fire jurisdictions.</t>
  </si>
  <si>
    <t>MCFD is implementing the Marin County Coastal Response Plan. This plan emphasizes coordinated response, resource ordering and communication protocols for initial and extended water rescue operations with cooperators and responders.</t>
  </si>
  <si>
    <t>On going implementation and training county wide on the Emergency Reporting System.</t>
  </si>
  <si>
    <t>Implementation of Intergraph a new CAD and mapping system.</t>
  </si>
  <si>
    <t>MCFD leads the coordinated mutual aid response and training with 13 other fire jurisdictions.</t>
  </si>
  <si>
    <t>Continued leadership in Marin County Interagency Rope Rescue Group with local fire, NPS, State Parks and Marin Municipal Water District. County leads and coordinates 12 sessions on trail, high and low angle rescue training.</t>
  </si>
  <si>
    <t>Marin Unit Plan</t>
  </si>
  <si>
    <t>Improve wildland fire planning - Identify and evaluate wildland fire hazards and recognize life, property and natural resource assets at risk, including watershed, habitat, social and other values of functioning ecosystems. Collect, analyze, and maintain hazard and resource data, leveraging MCFD’s GIS capabilities, as well as data resources maintained and collected by Marin Municipal Water District, National Park Service, and the Marin County Parks.</t>
  </si>
  <si>
    <t>Articulate and promote the concept of land use planning as it relates to fire risk and individual landowner objectives and responsibilities. Identify the minimum key elements necessary to achieve fire wise communities, and incorporate these elements into community outreach and education.</t>
  </si>
  <si>
    <t>Support and participate in the collaborative development and implementation of wildland fire protection plans and other local, county and regional plans that address fire protection and landowner objectives. Develop a robust county fire plan by bringing together community-based groups, such as fire safe councils and affected fire and land management agencies. Create and support venues in which individual community members can be actively involved in FIRE safe councils, community emergency response teams, FIREWISE and other community-based efforts to develop readiness plans and educate landowners to mitigate the risks and effects of wildland fire. Work with our land-owner cooperators/partners, fire agencies, and community partners to finalize the Marin County Community Wildfire Protection Plan (CWPP).</t>
  </si>
  <si>
    <t>Increase awareness, knowledge and actions implemented by individuals and communities to reduce human loss and property damage from wildland fires, such as defensible space and other fuels reduction activities, fire prevention and fire safe building standards. Educate landowners, residents and business owners about the risks and their incumbent responsibilities of living in the wildland, including applicable regulations, prevention measures and preplanning activities, emphasizing personal responsibility.</t>
  </si>
  <si>
    <t>Determine the level of fire suppression resources necessary to protect the values and assets at risk. Initiate and maintain cooperative fire protection agreements with local, state and federal partners that value the importance of an integrated, cooperative, regional fire protection system and deliver efficient and cost effective emergency response capabilities beneficial to all stakeholders.</t>
  </si>
  <si>
    <t>Develop resource for how to prepare your home for an evacuation.</t>
  </si>
  <si>
    <t>Develop concise pre-response and evacuation plans for the battalion. These plans and maps will provide new personnel, ECC staff, and incident management teams with the location of strategic control points and access into the vast area of SRA lands.</t>
  </si>
  <si>
    <t>Complete pre response and evacuation plans for high risk communities in WUI.</t>
  </si>
  <si>
    <t>Develop concise pre response and evacuation plans for priority areas in the Battalion. These plans and maps will provide new personnel, ECC staff, and incident management teams with the location of strategic control points and access into the SRA lands.</t>
  </si>
  <si>
    <t>Identify high fire severity zones and complete pre-response and evacuation plans.</t>
  </si>
  <si>
    <t>Conduct training exercises and pre-fire season briefings with cooperating fire agencies and share pre-fire plans for special target hazards.</t>
  </si>
  <si>
    <t>Conduct training exercise and pre-fire season briefings with cooperating fire agencies and share pre-fire plans for special target hazards.</t>
  </si>
  <si>
    <t>To adopt Fire Code every three years.</t>
  </si>
  <si>
    <t>Conduct meetings with agricultural groups such as the Cattleman’s Association, and Farm Bureau to provide information and encourage the use of firebreaks and clearance around all improvements such as dwellings, barns, out buildings and wells.</t>
  </si>
  <si>
    <t>Widely disseminate information on appropriate timing of fuels treatment for best success relative to reducing the reproductive viability and survivability of invasive, non-native species, while doing least harm to / improving native habitat values.</t>
  </si>
  <si>
    <t>Integrate fire and fuels management practices with landowner priorities and multiple jurisdictional efforts within local, state and federal responsibility areas.</t>
  </si>
  <si>
    <t>Work to remove regulatory barriers that limit hazardous fuels reduction activities, while being respectful and consistent with MCFD’s land manager partner’s priorities and challenges.</t>
  </si>
  <si>
    <t>Continue and enhance fuel modification and fuel reduction projects in the wildland urban interface areas. Coordinate resources with the Hills Emergency Forum and the Diablo FireSafe Council.</t>
  </si>
  <si>
    <t>Vegetation Management - Biological Considerations</t>
  </si>
  <si>
    <t>Identify fuel reduction and fuel modification projects in the high fire severity zones.</t>
  </si>
  <si>
    <t>Vegetation Management - General</t>
  </si>
  <si>
    <t>Continue and enhance the fuel modification and fuel reduction projects in the wildland urban interface areas. Coordinate resources with the Diablo FireSafe Council and Hills Emergency Forum.</t>
  </si>
  <si>
    <t>Develop and establish a FireSafe demonstration garden at Pacheco Station.</t>
  </si>
  <si>
    <t>Assist the Santa Clara County FireSafe Council thru grants to expand a chipper program to include stakeholders in the Croy Ridge community.</t>
  </si>
  <si>
    <t>Utilize Defensible Space Inspectors and Volunteers in Prevention for targeted priority areas.</t>
  </si>
  <si>
    <t>Continue homeowner defensible space inspections (LE100 Inspections) for habitable structures with Volunteers in Prevention (VIP), Engine Companies, and dedicated defensible space inspectors.</t>
  </si>
  <si>
    <t>Continue homeowner defensible space inspections (LE100 Inspections) for habitable structures with Volunteers in Prevention (VIP) and Engine Companies and designated Defensible Space inspectors.</t>
  </si>
  <si>
    <t>Continue homeowner defensible space inspections (LE 100) in and around the Lexington Basin with a focus on the communities of Aldercroft Heights, Soda Springs Canyon, and Stevens Canyon area with a focus on Montebello and Redwood Lodge Roads.</t>
  </si>
  <si>
    <t>Assist CAL FIRE staff conducting homeowner defensible space inspections (LE-100) pursuant to PRC 4291 on State responsibility areas.</t>
  </si>
  <si>
    <t>Develop VMP burn plans for Rancho Canada Del Oro Open Space, the Sierra Azul Open Space preserve, Motorcycle Park, Grant Ranch Park and the San Antonio Valley Ecological Reserve.</t>
  </si>
  <si>
    <t>Reduce arson fires.</t>
  </si>
  <si>
    <t>To maintain adequate staffing at all fire stations.</t>
  </si>
  <si>
    <t>Continue to recruit and retain volunteer firefighters.</t>
  </si>
  <si>
    <t>Conduct public information and education programs at local schools.</t>
  </si>
  <si>
    <t>Distribute FireSafe educational materials at public gatherings and public venues.</t>
  </si>
  <si>
    <t>Whenever dealing with the media suggest fire prevention messages to be included and integrated into their story.</t>
  </si>
  <si>
    <t>Participate in public education events at public gatherings and venues.</t>
  </si>
  <si>
    <t>Educate the public on equipment caused fires.</t>
  </si>
  <si>
    <t>Participate in various local community activities (i.e. Back Country Event, Renaissance Fair, Indian POW WOW, and Tarantella Festival)</t>
  </si>
  <si>
    <t>Educate the public about the FireSafe Council.</t>
  </si>
  <si>
    <t>Maintain school and special event programs.</t>
  </si>
  <si>
    <t>To pursue additional funding for improved service using grant resources</t>
  </si>
  <si>
    <t>Utilize Defensible Space Inspectors and Volunteers in Prevention for targeted inspections of dwellings and buildings for LE 100 inspections and compliance with PRC 4291.</t>
  </si>
  <si>
    <t>Continue to work with and support all of our cooperators.</t>
  </si>
  <si>
    <t>Remain active in the FireSafe Council.</t>
  </si>
  <si>
    <t>Improve awareness and involvement between the FireSafe Council and County communities with personnel at the fire station.</t>
  </si>
  <si>
    <t>Support a Community Emergency Response Team (CERT).</t>
  </si>
  <si>
    <t>Continue providing input on all new construction and developments with the County Fire Marshall’s office.</t>
  </si>
  <si>
    <t>Staff all state funded Type III fire engines with 3 personnel during declared fire season.</t>
  </si>
  <si>
    <t>Update the countywide CWPP as needed. (current as of 2015)</t>
  </si>
  <si>
    <t>Assist with training and planning to assist local government for the possibility of natural or man-made disasters.</t>
  </si>
  <si>
    <t>Provide support for establishment of a County-wide Community Wildfire Protection Plan.</t>
  </si>
  <si>
    <t>Provide support for establishment of a County-wide Community Wildfire Protection Plan</t>
  </si>
  <si>
    <t>Assist in gaining stakeholder support and implementation of a County-wide CWPP.</t>
  </si>
  <si>
    <t>Support development of a county-wide community wildfire prevention plan (CWPP).</t>
  </si>
  <si>
    <t>Develop concise pre attack plans and compartment maps that will provide new personnel, ECC staff, and overhead teams with the location of strategic control points and access into the vast areas of SRA lands.</t>
  </si>
  <si>
    <t>Assist with training and planning to assist local government for the possibility of Weapons of Mass Destruction (WMD) and terrorist acts.</t>
  </si>
  <si>
    <t>Develop concise pre-response and evacuation plans for the Mt. Hamilton area. These plans and maps will provide new personnel, ECC staff, and incident management teams with the location of strategic control points and access into the vast area of SRA lands.</t>
  </si>
  <si>
    <t>Permits requiring numbering and marking gates and road access utilizing the standards of PRC 4290 with regard to signage.</t>
  </si>
  <si>
    <t>Continue plans reviews and enforcement of PRC 4290.</t>
  </si>
  <si>
    <t>Upkeep, maintenance and mapping of the Contra Costa County fire trails.</t>
  </si>
  <si>
    <t>Obtain and install additional water tanks for fire protection at strategic locations.</t>
  </si>
  <si>
    <t>Maintain key repeater site due to it being an important communication site for the Unit.</t>
  </si>
  <si>
    <t>Install additional water tanks for fire protection in strategic location.</t>
  </si>
  <si>
    <t>Assist in securing grant money in pursuit of above ground water storage tanks for fire suppression use at strategic locations.</t>
  </si>
  <si>
    <t>Conduct geographic information system (GIS) / global positioning satellite (GPS) mapping and marking of wind farm gates and road system for emergency responses.</t>
  </si>
  <si>
    <t>To continue exploring regionalization possibilities.</t>
  </si>
  <si>
    <t>Provide employees with the latest fire and EMS training.</t>
  </si>
  <si>
    <t>Install fire prevention signs for the public at specific Fire Stations.</t>
  </si>
  <si>
    <t>Evacuation - Route Planning</t>
  </si>
  <si>
    <t>Evacuation - Road Restrictions</t>
  </si>
  <si>
    <t>Evacuation - Special Populations</t>
  </si>
  <si>
    <t>Evacuation - Preparedness</t>
  </si>
  <si>
    <t>Evacuation - Shelters</t>
  </si>
  <si>
    <t>San Mateo &amp; Santa Cruz Unit Plan</t>
  </si>
  <si>
    <t>San Mateo County and the Coastside Fire Protection District both recently completed adoption of the 2010 California Fire and Building codes (Title 24 parts 2, 2.5 and 9) with local amendments. The local amendments detail the requirements for roads, driveways, water supply, and the local fire sprinkler requirement for all new construction. The San Mateo County Fire Marshal’s Office worked with the San Mateo County Building Department to establish a zero square foot trigger for the installation of Fire Sprinklers in all new residential construction in the 2007 code adoption cycle and decreased the trigger for installation of fire sprinklers in remodels from 75% of valuation to 50% of assessed valuation in the 2010 code adoption cycle.</t>
  </si>
  <si>
    <t>Developed a joint check-off sheet for new construction and existing remodel plans for use by the contractors, inspectors and the plan reviewers for the County Fire Marshal’s Office and County Building Department.</t>
  </si>
  <si>
    <t>During the 2010 Code Adoption cycle the Red Tag process was strengthened and a fine structure added to assist in the mitigation of code violations.</t>
  </si>
  <si>
    <t>PRC 4291 Inspection. The inspection includes: the roads and driveways, address numbers, smoke detectors, water supply, fire suppression systems, fire alarm systems, Automatic Fire Sprinkler Systems and vegetation clearance around the structure.</t>
  </si>
  <si>
    <t>Unit personnel and local government agencies attend a variety of events where pre-fire preparedness messages and materials are provided to the public. Events commonly attended include; community parades, fairs, festivals, community picnics, and school events. It is expected CAL FIRE resources will attend upwards of thirty events per year.</t>
  </si>
  <si>
    <t>Prior to the start of fire season, battalions identifies priority areas for defensible space inspections (LE-100’s.). Battalions recognize not every property can be inspected, and focus rotates each year, with goal of inspecting all SRA residences in the WUI every three to five years.</t>
  </si>
  <si>
    <t>Mail defensible space information to over seven-thousand properties in the WUI.</t>
  </si>
  <si>
    <t>Developed “Living with Fire in San Mateo County”. The document was developed in partnership with CAL FIRE and Fire Safe San Mateo to reflect information relevant to the local jurisdictions. It is a guide for homeowners. The document is revised and updated every other year and distributed to the community. This document contains a large amount of important information about defensible space, fire safe landscaping, and available resources.</t>
  </si>
  <si>
    <t>Maintain the Unit Vegetation Management Program (VMP) program to prioritize fuel reduction projects utilizing both mechanical and prescribed fire.</t>
  </si>
  <si>
    <t>Assist in the identification of Fuel Breaks and proposed fuel reduction projects, and assist in fuel reduction projects.</t>
  </si>
  <si>
    <t>Develop a comprehensive geospatial database of roads in the counties, and their conditions: private, dirt, rock, or paved. Staff have primary roads well mapped, but many rural areas lack data. This includes old "truck trails" that may be poorly maintained.</t>
  </si>
  <si>
    <t>Develop a database of inadequate bridges and develop plan for fixes.</t>
  </si>
  <si>
    <t>Identify, prioritize, and mitigate high risk roads in the WUI.</t>
  </si>
  <si>
    <t>Develop a database of existing water supplies in the wildland and identify locations for additional wildland water supplies.</t>
  </si>
  <si>
    <t>Develop pre-determined protection planning zones. The plans will provide pre-packaged information about specific areas to benefit mutual aid fire crews and first responders manage fire in areas they're unfamiliar with.</t>
  </si>
  <si>
    <t>Identify through multi-stakeholder engagement top fuel break projects.</t>
  </si>
  <si>
    <t>Identify and map eucalyptus stands and identify if they are a direct risk to lives and property.</t>
  </si>
  <si>
    <t>Mitigate eucalyptus risk through appropriate vegetation management projects (thinning, removing, pruning).</t>
  </si>
  <si>
    <t>Increase the amount of onsite water and locally staffed water tenders available to suppress wildland fires.</t>
  </si>
  <si>
    <t>Vegetation management by agencies and homeowners must be done in ways that limit impacts on sensitive species in respective areas of the counties.</t>
  </si>
  <si>
    <t>Comply with environmental permit requirements when removing vegetation. Permits are supported by local ordinances requiring minimum ground cover, protection of mature vegetation, heritage trees, and protection of rare habitat and protected species. List of ordinances in San Mateo include Ordinance 2427 for heritage trees and state and federal regulations by US Fish and Wildlife, CA Department of Fish and Game, and National Marine Fisheries Service.</t>
  </si>
  <si>
    <t>Santa Cruz San Mateo Community Wildfire Protection Plan</t>
  </si>
  <si>
    <t>Water Supplies</t>
  </si>
  <si>
    <t>Policy - Ordinance</t>
  </si>
  <si>
    <t>Develop information to share with existing homeowners on how simple actions of cleaning leaves and not storing flammable materials below decks can reduce the potential of ignition from embers.</t>
  </si>
  <si>
    <t>Develop defensible space guidelines that look like places in Contra Costa County.</t>
  </si>
  <si>
    <t>Develop plant specific information (including on “bad plants” and how they should not be planted near windows).</t>
  </si>
  <si>
    <t>Develop material for how to prepare your family and home for an evacuation</t>
  </si>
  <si>
    <t>Coordinate with law enforcement agencies, Operation Area emergency managers, Cal Trans, public works agencies and others involved in evacuation, as well as local emergency plans.</t>
  </si>
  <si>
    <t>Focus evacuation planning on community groups at block level.</t>
  </si>
  <si>
    <t>Identify essential supplies to maintain (Go Pack). Share Ready Set Go program information.</t>
  </si>
  <si>
    <t>Identify evacuation needs for special populations at the block level.</t>
  </si>
  <si>
    <t>Coordinate evacuation planning with CORE/ CERT members.</t>
  </si>
  <si>
    <t>Physical improvements to evacuation routes as needed (shoulders, parking restrictions, vegetation clearance, signage etc.)</t>
  </si>
  <si>
    <t>Tie evacuation plans to general education of wildland urban interface issues, red flag warnings</t>
  </si>
  <si>
    <t>Explore assumptions of what we can do in terms of fire suppression and pre-fire fuel treatments (e.g critical habitat recovery projects, regulatory agencies as partners, types of studies).</t>
  </si>
  <si>
    <t>Create a data base and photo gallery of Contra Costa County fuels/ vegetation management projects (successes and failures) with initial treatment + follow-up maintenance</t>
  </si>
  <si>
    <t>Develop a vegetation mapping database for urban side of wildland-urban interface</t>
  </si>
  <si>
    <t>Identify planning area for Fuel Management Plan development. Develop collaborative partnership with agencies having jurisdiction, including land managers and fire departments.</t>
  </si>
  <si>
    <t>Identify potential consequences of wildfires to firefighter and public safety, as well as natural and cultural resources to be protected during response to wildfires.</t>
  </si>
  <si>
    <t>Identify guiding policies including national and regional fire management policy, wildand fire operational guides and land and resource management plans.</t>
  </si>
  <si>
    <t>Articulate specific goals, objectives, standards, guidelines and or desired future conditions which apply to all fuel management units (FMUs), and those that are unique to specific FMUs, land management agency or social conditions.</t>
  </si>
  <si>
    <t>Identify monitoring and evaluation processes for Fuel Management Plans.</t>
  </si>
  <si>
    <t>Contra Costa County CCWP</t>
  </si>
  <si>
    <t>Collaborate with others who have a good understanding of regulations and resources that need to be protected during vegetation management activities including in riparian vegetation along seasonal or ephemeral creeks. (US Fish and Wildlife, Cal Fish and Wildlife, Regional Water Quality Control Board, land trusts, creek/ watershed groups)</t>
  </si>
  <si>
    <t>Provide more information regarding environmental sensitivities. This should include mapping of sensitive species, botanical expertise on projects, recruitment studies of native plants following fuel reduction treatments; habitat preservation; invasive species; managing, permitting and replanting. Widely disseminate information on appropriate timing of fuels treatment for best success relative to reducing the reproductive viability and survivability of invasive, non-native species, while doing least harm to / improving native habitat values (see Vegetation Management Timing charts in Vegetation Almanac for the East Bay Hills for example)</t>
  </si>
  <si>
    <t>Research successful models of land managing agencies + regulators such as Contra Costa Water District, East Bay Municipal Utilities, East Bay Regional Parks District. Develop best management practices.</t>
  </si>
  <si>
    <t>Find funding for education and training program for structural igniteability</t>
  </si>
  <si>
    <t>Explore potential concepts that could address road restrictions. These could include: property inspections, pubic education, homeowner association education, roadside vegetation management, restriction of parking, construction permits or right-of-way encroachment on high fire days.</t>
  </si>
  <si>
    <t>Several jurisdictions have attempted to restrict parking with significant negative reaction. Successful posting of no parking during high fire days has occurred on Grizzly Peak Blvd near the UC Berkeley Campus due to a joint effort by UC Berkeley and City of Oakland.</t>
  </si>
  <si>
    <t>Use Mello-Roos Community Facility Districts for new subdivision for sustainable hazardous fuel maintenance.</t>
  </si>
  <si>
    <t>Carryout parcel level assessments to enhance risk assessment model components at a finer scale. Add data to model and re-run as necessary and utilize portable data collection and ArcGIS as analysis tool.</t>
  </si>
  <si>
    <t>Use a countywide standard and method for continued data gathering and risk analysis. Conduct funding to purchase a commercial application such as Fulcrum that provides a standard data collection platform that could be used on a smart phone.</t>
  </si>
  <si>
    <t>Improve partnerships across county boundaries.</t>
  </si>
  <si>
    <t>Work in conjunction with the County Assessor or other agency that acquires aerial photography of county and add additional sensing cameras to flights to acquire analysis data. Hyperspectral and LiDAR can provide in depth identification and analysis of hazards and risks.</t>
  </si>
  <si>
    <t>Continue support for and possible expansion of the Early Warning Wildfire Detection Camera System.</t>
  </si>
  <si>
    <t>Have the CWPP incorporated into the Safety Element of the General Plan when the safety element is next revised.</t>
  </si>
  <si>
    <t>Determine which entities were under- represented in current CWPP planning process and seek commitment from those entities in future revisions to the CWPP.</t>
  </si>
  <si>
    <t>Educate citizens on how to achieve contemporary WUI code compliance in retrofits/cost: benefit ratio. Provide workshops and/or demonstration site.</t>
  </si>
  <si>
    <t>Analyze playing with fire ignitions and focus education programs at vicinity schools.</t>
  </si>
  <si>
    <t>Organize a community group made up of residents and agency personnel to develop materials and communicate relevant defensible space messages. Could coordinate with fire departments or Fire Safe Council.</t>
  </si>
  <si>
    <t>Possibility to coordinate actual implementation of defensible space with the local Eagle Scout group or high school volunteers.</t>
  </si>
  <si>
    <t>Media involvement. Develop a local newspaper column that provides fire safety information, promotional information for volunteer fire departments, fire announcements, and emergency planning.</t>
  </si>
  <si>
    <t>Emergency preparedness meetings. Use American Red Cross volunteers and other preparedness experts. Attend community functions and hold special meetings to provide guidance for creating household emergency plans. Use Ready, Set, Go! program.</t>
  </si>
  <si>
    <t>Work with Caltrans to install or utilize existing electronic message signs on major highways to notify public of extreme fire danger.</t>
  </si>
  <si>
    <t>Plan livestock evacuation routes and inform communities. Work with emergency management officials to plan evacuation routes for residents with livestock and then hold community meetings to disseminate to the public.</t>
  </si>
  <si>
    <t>Provide webinars for homeowners to learn about Fire Safe communities and property.</t>
  </si>
  <si>
    <t>Targeted wildfire education materials. Review existing programs (Ready, Set, Go!; Firewise) for suitability of existing fire prevention materials and where necessary fund development of unique adapted materials to highlight how a fire might affect particular groups in the community.</t>
  </si>
  <si>
    <t>Insurance Service Office informational meetings: Invite Insurance Services Office representatives to speak to groups regarding ways to improve insurance ratings in the community.</t>
  </si>
  <si>
    <t>Increase signage/replace or augment existing signage. Use existing signage to spread seasonally adjusted fire prevention message along highways and in public open space areas (trailheads, info kiosks) to reduce human ignitions. Promote the use of existing electronic signs at firehouses and other locales to display fire prevention information, safety messages, and fire danger rating linked to safety actions.</t>
  </si>
  <si>
    <t>Promote and increase the use of prescribed burning as a fuels reduction method. Gain public support for using prescribed burns to reduce fuel loads and to improve ecosystem health through a pilot burn project and demonstration site. Consider developing informational material for distribution at natural areas or via email distribution lists.</t>
  </si>
  <si>
    <t>Implement Firewise Communities programs. Work with communities to participate in Firewise Communities and prepare for fire events. Hold Firewise booths at local events for example during the October Fire Awareness Week each year.</t>
  </si>
  <si>
    <t>Fire agencies establish partnership with San Jose State University (or other colleges) for student intern programs for GIS, plans, weather, environmental reviews, etc. GIS work should be in conjunction with the EQ Clearinghouse and Exchange Core.</t>
  </si>
  <si>
    <t>Retrofit/Eliminate flammable roofs. Require elimination of all flammable roofs through attrition or time deadline of 2030.</t>
  </si>
  <si>
    <t xml:space="preserve">Adopt landscape guidelines for recommended plant landscape materials. </t>
  </si>
  <si>
    <t>Encourage/require retrofit to achieve contemporary WUI codes when remodeling beyond 50 %</t>
  </si>
  <si>
    <t>Consider consulting with the California Native Plant Society and wildlife biologists to create an area that is sensitive-plant and animal friendly. These practices include no heavy pesticide use, limiting soil erosion, and a focus on using native plants.</t>
  </si>
  <si>
    <t>Interactive tool for citizens to use on line, ID their property and what hazard/risks exist and mitigations they can apply to improve their survivability. Pursue funding to increase contract provisions with Interra to provide public facing tool. Simplify tool and provide easy to follow instructions. Could develop YouTube informational video.</t>
  </si>
  <si>
    <t>Educate property owners on best methods to reduce ember intrusion. Could utilize you tube informational video of college student project.</t>
  </si>
  <si>
    <t>Implement spring community yard clean-up days. In combination with Fire Safe Council chipper program.</t>
  </si>
  <si>
    <t>Inform homeowners about the importance of keeping driveways accessible to fire trucks and emergency responders.</t>
  </si>
  <si>
    <t>Develop building/general contractor education on structural ignitability. Consider consulting with Santa Clara County Contractors and California State Fire Marshal to create an educational program for contractors doing new construction and remodeling on how to reduce structural ignitability.</t>
  </si>
  <si>
    <t>Review minimum requirement of 5,000 gallon of water storage at single parcel developments where no community water system exists.</t>
  </si>
  <si>
    <t>Identify carless population/evacuation assistance needed locations. Establish registry in cooperation with emergency management agencies.</t>
  </si>
  <si>
    <t>Require evacuation time modeling for all WUI areas. Establish benchmark s time standard for evacuation. Requires amendment to planning conditions and/or land use ordinances.</t>
  </si>
  <si>
    <t>Develop WUI preplans and accompanying evacuation plans for all WUI areas in Santa Clara County using standardized format.</t>
  </si>
  <si>
    <t>Create secondary accesses in communities that have single access and poor road systems. Require major coordination with planning agencies and governing bodies for land use changes or retrofit requirements.</t>
  </si>
  <si>
    <t>Obtain additional helicopters/air resources for suppression.</t>
  </si>
  <si>
    <t>Where possible encourage setting up water sources with multiple uses (e.g. fire suppression and wildlife water, cattle water, etc.).</t>
  </si>
  <si>
    <t>Investigate potential for use of drones to assess and monitor wildfire.</t>
  </si>
  <si>
    <t>Investigate and potentially install Fire Detection Robots to alert departments of a fire start in remote areas.</t>
  </si>
  <si>
    <t>Implement County wide program to replace existing house number markers with reflective markers that meet consistent standard.</t>
  </si>
  <si>
    <t>Develop a coordinated approach between fire jurisdictions and water supply agencies to identify needed improvements to the water distribution system, initially focusing on areas of highest wildfire hazard.</t>
  </si>
  <si>
    <t>Where possible encourage sharing of water sources in areas where residential water supplies may be low or non-existent during periods of drought or when wells/springs have run dry.</t>
  </si>
  <si>
    <t>Add large capacity water storage tanks and hydrants where open space and park agencies establish trail head parking areas, operating facilities such as horse stables and camping areas.</t>
  </si>
  <si>
    <t>Incorporate trails into fire defense system where practical.</t>
  </si>
  <si>
    <t>Evaluate existing fire roads for use as fuel breaks/fuel reduction areas as appropriate.</t>
  </si>
  <si>
    <t>Encourage continued grazing in parks and open space for grass/light fuel maintenance.</t>
  </si>
  <si>
    <t>Land management agencies partner for clarity of prescribed fire use that is complementary to Greenhouse Gas Reduction plan of CA Air Resources Board.</t>
  </si>
  <si>
    <t>Compare power line clearance ordinances in all local WUI jurisdictions. Coordinate with power utility providers to understand impacts and legal pathways. Where necessary adopt local ordinances consistent with intent of CA Public Resources Code sections.</t>
  </si>
  <si>
    <t>Determine suite of treatment methods allowed and restriction for roadside hazard reduction including mowing, mastication, chemical, plantings, mulching, etc. Develop treatment plan and rotation schedule for roadside treatments, focusing of primary evacuation or access/egress corridors.</t>
  </si>
  <si>
    <t>Develop list of fuel treatment methodologies with cost per acre/day (other metric) that can be used for hazardous fuel treatment.</t>
  </si>
  <si>
    <t>Establish assistance program for hazardous fuel reduction for physically or fiscally challenged parcels.</t>
  </si>
  <si>
    <t>Develop agency partnership to establish creation of hand crew for fire hazard reduction- need not be a fire crew.</t>
  </si>
  <si>
    <t>Santa Clara County CCWP</t>
  </si>
  <si>
    <t>Update the datasets used in the risk assessment model and re-run the fire risk model with updated data.</t>
  </si>
  <si>
    <t>Structure Igniteability</t>
  </si>
  <si>
    <t>Create a countywide defensible space ordinance for parcels below certain size acreage (parcel size: i.e. 2 acres?) to address unmaintained vacant lot concerns. Could be tied to County weed abatement program.</t>
  </si>
  <si>
    <t>Consider and explore potential for development of a certificate of compliance program for home owners that implement and maintain Defensible Space. Work with insurance companies to determine if such a program could be viable. Insurance companies carry out assessments of policy holder properties to ensure defensible space parameters have been met. There may be a possibility to combine the assessments carried out by County Fire and CAL FIRE with insurance standards in order to incentivize defensible space practices in the WUI.</t>
  </si>
  <si>
    <t>Sonoma, Lake, Napa (Solano) Unit Plan</t>
  </si>
  <si>
    <t>Create and maintain a basic process to track the status of all LE-100 inspections performed by unit engine companies and Defensible Space Inspectors, including specific violation and construction criteria, inspection status, and location in Degree Decimal Minute format.</t>
  </si>
  <si>
    <t>Extension of the use of goats for fuel reduction, Napa FIREWISE chipping program, and the use of CAL FIRE Fire Crews to maintain and extend the interface clearance.</t>
  </si>
  <si>
    <t>Hold a multi-agency drill that replicates a wildland-urban interface wildfire response.</t>
  </si>
  <si>
    <t>Work with the California Department of Parks and Recreation to conduct prescribed control burns in the State Parks. Plans are being formulated to carry out additional control burns in the future, and expand the burning program.</t>
  </si>
  <si>
    <t>Provide a “free” chipper with operator to residents who cleared vegetation around their residence.</t>
  </si>
  <si>
    <t>In order to staff fire engines off-season fires explore how easy it would be to transfer a Firefighter 1 fuels crew of 25 to fire engines in a moment’s notice?</t>
  </si>
  <si>
    <t>Conduct LE-100 Defensible Space Inspections</t>
  </si>
  <si>
    <t>Broadcast prescribed fires.</t>
  </si>
  <si>
    <t>Conduct fuel treatment projects for Ingress and Egress Enhancement of Public Roads with Shaded Fuel Breaks and Fuel Reduction.</t>
  </si>
  <si>
    <t>Each year the Sonoma County Safety PALS will educate kindergarten through third graders with their fun and engaging life safety performances, twice a year, at different locations throughout the county.</t>
  </si>
  <si>
    <t>The Unit participates annually in over 2,000 hours of public education activities, making an estimated 41,500 public contacts</t>
  </si>
  <si>
    <t>For the rural landowner, the unit has created a defensible space mailer, to be delivered to an entire community, which provides information on creating and maintaining a defensible space around their structures. The information mailer also includes: creating a wildfire action plan, a self-check-off list which directs the homeowner to focus on structure/property requirements to meet the State mandatory Public Resource Code 4291 (defensible space around structures) and information to contact your nearest CAL FIRE station for additional information or education.</t>
  </si>
  <si>
    <t>Protect homes from fire by requiring materials that can withstand the multiple threats of wildfire without igniting.</t>
  </si>
  <si>
    <t>Use the "Creating Wildfire Adapted Homes" as a public education tool to support the public in reducing structure ignitability.</t>
  </si>
  <si>
    <t>Maintain fuel breaks. Leverage appropriate technologies: mechanical, manual labor, grazing, prescribed burning.</t>
  </si>
  <si>
    <t>Reduce fire fuels along egress and access routes for evacution.</t>
  </si>
  <si>
    <t>Consider demographic trends of residents such as age, language, and dissabilities.</t>
  </si>
  <si>
    <t>Facilitate mutually acceptable fuel management strategies between large land holding managers and nearby residents.</t>
  </si>
  <si>
    <t>Reduce invasive plant species.</t>
  </si>
  <si>
    <t>Promote projects that make use of woody biomass and other emerging technologies</t>
  </si>
  <si>
    <t>Remove flammable non-native vegetation.</t>
  </si>
  <si>
    <t xml:space="preserve">Conduct individual property lot inspections with home owners, and advise them of 100’ defensible space around all structures </t>
  </si>
  <si>
    <t>Plan vegetation management maintenance – forever. It is an “always with us” task. Inform residents as well as potential developers of vacant land of the latest low-ignition building requirements in the Stat. through the Annual Spring Newsletter, as well as by inclusion in the Homes Association Architectural Regulations.</t>
  </si>
  <si>
    <t>Maintain and expand vegetation management along roadway right-of-way.</t>
  </si>
  <si>
    <t>Address Markers. Develop &amp; implement a program to upgrade address markers throughout the community. Conform to county standard size &amp; reflectivity.</t>
  </si>
  <si>
    <t>Install hydrant markers. Blue reflective “cat’s eyes” road markers for hydrant locations.</t>
  </si>
  <si>
    <t>Maintaining Knox Box &amp; Entrance Hydrant. Clearing all surrounding vegetation. The box is for first responders, with maps which include streets, gates, hydrants, etc. Ongoing.</t>
  </si>
  <si>
    <t>Heightened emphasis of maintenance of vacant lot properties. Pursue absent vacant lot owners to perform needed maintenance of their property. This is supported by the Napa County Fire Hazard Abatement Ordinance, which now also includes vacant lands. The ordinance includes inspections, citing offenses, possible fines, and using vendors to do work – billing the property owner if delinquent.</t>
  </si>
  <si>
    <t>Napa County CWPP - Circle Oaks</t>
  </si>
  <si>
    <t>Sonoma County CWPP</t>
  </si>
  <si>
    <t>Continue vegetation management.</t>
  </si>
  <si>
    <t>Napa County CWPP - Berryessa</t>
  </si>
  <si>
    <t>Develop emergency evacuation plan and educate residents</t>
  </si>
  <si>
    <t>Address water district disfunction and ensure necessary water capacity for fire fighting is being stored.</t>
  </si>
  <si>
    <t>Use the Community Facebook page to share resources like the Berryessa Highlands Fire Safe Council Brochure</t>
  </si>
  <si>
    <t>Create a list of contractors homeowners can use to support the necessary work.</t>
  </si>
  <si>
    <t>Collect household information for community, including locations of elderly and handicapped.</t>
  </si>
  <si>
    <t>Promote CERT training.</t>
  </si>
  <si>
    <t>Educate visitors/campers about fire safety with signs.</t>
  </si>
  <si>
    <t>Educate homeowners on structure ignitability.</t>
  </si>
  <si>
    <t>Napa County CWPP - Atlas Peak</t>
  </si>
  <si>
    <t>Select safety zone sites in each neighborhood. Provide a place of refuge for people and responders when road is blocked. Inform neighborhood of location, and hold annual drills and picnics.</t>
  </si>
  <si>
    <t>Napa County CWPP - Soda Canyon</t>
  </si>
  <si>
    <t>Create and maintain defensible space around structures. California Public Resource Code 4291 demands that homeowners in Wildland-Urban Interface areas create 100’ feet of defensible space. For new construction in WUI areas, Sonoma County’s building codes can increase this distance to 150’ and beyond where slope, topography, or fuels increase risk.</t>
  </si>
  <si>
    <t>Educate residents broadly about fire risks and strategies to efficiently reduce risk</t>
  </si>
  <si>
    <r>
      <t>Developed the “</t>
    </r>
    <r>
      <rPr>
        <i/>
        <sz val="12"/>
        <color theme="1"/>
        <rFont val="Calibri"/>
        <family val="2"/>
        <scheme val="minor"/>
      </rPr>
      <t xml:space="preserve">CAL FIRE San Mateo/Santa Cruz Unit - Are you prepared” </t>
    </r>
    <r>
      <rPr>
        <sz val="12"/>
        <color theme="1"/>
        <rFont val="Calibri"/>
        <family val="2"/>
        <scheme val="minor"/>
      </rPr>
      <t>pamphlet. The pamphlet, easily mailed or handed out, contains important wildfire preparedness</t>
    </r>
    <r>
      <rPr>
        <i/>
        <sz val="12"/>
        <color theme="1"/>
        <rFont val="Calibri"/>
        <family val="2"/>
        <scheme val="minor"/>
      </rPr>
      <t xml:space="preserve"> </t>
    </r>
    <r>
      <rPr>
        <sz val="12"/>
        <color theme="1"/>
        <rFont val="Calibri"/>
        <family val="2"/>
        <scheme val="minor"/>
      </rPr>
      <t>information for Santa Cruz and San Mateo County residents living in the WUI.</t>
    </r>
  </si>
  <si>
    <r>
      <t xml:space="preserve">Promote existing guidelines (such as the </t>
    </r>
    <r>
      <rPr>
        <i/>
        <sz val="12"/>
        <color theme="1"/>
        <rFont val="Calibri"/>
        <family val="2"/>
        <scheme val="minor"/>
      </rPr>
      <t xml:space="preserve">Vegetation Almanac for East Bay Hills </t>
    </r>
    <r>
      <rPr>
        <sz val="12"/>
        <color theme="1"/>
        <rFont val="Calibri"/>
        <family val="2"/>
        <scheme val="minor"/>
      </rPr>
      <t>published by the Hills Emergency Forum).</t>
    </r>
  </si>
  <si>
    <t>Post fire preventions signs in high profile locations, conduct defensible space inspections in target areas, maintain a presence at large community events, and participate in many other forms of public education.</t>
  </si>
  <si>
    <t>Provide links to the appropriate fire and building authority having jurisdiction, with permit information.</t>
  </si>
  <si>
    <t>Funding</t>
  </si>
  <si>
    <t>Integrate multiple wildfire messages into a single resource</t>
  </si>
  <si>
    <t>Evacuation route app</t>
  </si>
  <si>
    <t>Coordinate evacuation plans with emergency management community and transportation stakeholders.</t>
  </si>
  <si>
    <t>Utilize KnoxBox component to provide information and access to firefighters.</t>
  </si>
  <si>
    <t>Identify special populations that may need assistance to evacuate</t>
  </si>
  <si>
    <t xml:space="preserve">Host community evacuation drills in high risk communities. </t>
  </si>
  <si>
    <t>Emphasize programs such as “READY SET GO”, Community Emergency Response Team (CERT) and Get Ready Marin.</t>
  </si>
  <si>
    <t>Maintain accessibility on driveways and roads for fire trucks and emergency responders.</t>
  </si>
  <si>
    <t>Implement an address marker program.</t>
  </si>
  <si>
    <t>Create secondary access in communities with single access.</t>
  </si>
  <si>
    <t>Maintain evacuation routes by property inspections, pubic education, homeowner association education, roadside vegetation management, restriction of parking, construction permits or right-of-way encroachment on high fire days. Several jurisdictions have attempted to restrict parking with significant negative reaction. Successful posting of no parking during high fire days has occurred on Grizzly Peak Blvd.</t>
  </si>
  <si>
    <t>Designate safety zones as places of refuge for people and responders when a road is blocked.</t>
  </si>
  <si>
    <t>Conduct evacuation trainings with the community.</t>
  </si>
  <si>
    <t>Develop evacuation routes for livestock.</t>
  </si>
  <si>
    <t>Develop an evacuation plan for each WUI community.</t>
  </si>
  <si>
    <t>Model evacuation time and inform policy with analysis.</t>
  </si>
  <si>
    <t>Coordinate evacuation with shelters.</t>
  </si>
  <si>
    <t>Education and training on structure retrofit. Education and training related to retrofit of existing homes and structures to improve their survivability. Identify what can be done without major remodel. Evaluate new technologies, materials and products that are available for retrofit and the pros and cons.</t>
  </si>
  <si>
    <t>Develop and disseminate educational booklet on structure ignitability for homeowners.</t>
  </si>
  <si>
    <t>Provide comments on structure ignitability through permit process.</t>
  </si>
  <si>
    <t>Enforce the building code.</t>
  </si>
  <si>
    <t>Coordinate permitting among agencies.</t>
  </si>
  <si>
    <t>Inventory vulnerable structures.</t>
  </si>
  <si>
    <t>Expand the use of prescribed burning as a vegetation management technique.</t>
  </si>
  <si>
    <t>Research power line clearance ordinances in all WUI jurisdictions.</t>
  </si>
  <si>
    <t>Perform vegetation management.</t>
  </si>
  <si>
    <t>Use Mello-Roos Community Facility Districts for new subdivision for sustainable hazardous fuel maintenance funding.</t>
  </si>
  <si>
    <t>Maintain a Vegetation Management Plan/Program.</t>
  </si>
  <si>
    <t>Expand the use of goat grazing as a vegetation management technique.</t>
  </si>
  <si>
    <t>Study the most cost effective vegetation management technique for different situations and environments.</t>
  </si>
  <si>
    <t>Recognize environmental sensitivities of vegetation management and perform projects accordingly.</t>
  </si>
  <si>
    <t>Develop and disseminate resources on specific species management.</t>
  </si>
  <si>
    <t>Develop and disseminate resources on specific site conditions for vegetation management.</t>
  </si>
  <si>
    <t>Connect vegetation management to weed abatement programs.</t>
  </si>
  <si>
    <t>Remove invasive plant species.</t>
  </si>
  <si>
    <t>Frequently map forest health.</t>
  </si>
  <si>
    <t>Work with large land owners on vegetation management.</t>
  </si>
  <si>
    <t>Educate the public on defensible space.</t>
  </si>
  <si>
    <t>Address absentee/vacant property defensible space challenge.</t>
  </si>
  <si>
    <t>Enforce 4291.</t>
  </si>
  <si>
    <t>Identify water distribution system improvement needs with water supply agencies.</t>
  </si>
  <si>
    <t>Study and inventory water supplies for fire supression.</t>
  </si>
  <si>
    <t>Review 5,000 gallons of water storage minimum requirement for single parcel developments.</t>
  </si>
  <si>
    <t>Develop partnerships to share water sources during dry periods and/or for multiple uses.</t>
  </si>
  <si>
    <t>Add additional water storage.</t>
  </si>
  <si>
    <t>Run an effective and comprehensive public awareness campaign.</t>
  </si>
  <si>
    <t>Run an effective campaign on vegetation management.</t>
  </si>
  <si>
    <t>Run an effective public awareness campaign using social media.</t>
  </si>
  <si>
    <t>Run an effective public awareness campaign at local schools.</t>
  </si>
  <si>
    <t>Run an effective public awareness campaign at local events.</t>
  </si>
  <si>
    <t>Run an effective public awareness campaign using traditonal media.</t>
  </si>
  <si>
    <t>Run an effective public awareness campaign by leveraging existing public campaigns.</t>
  </si>
  <si>
    <t>Run an effective public awarness campaign with key wildfire partners.</t>
  </si>
  <si>
    <t>Make structure igniteability educational resources available to contractors and at home improvement stores.</t>
  </si>
  <si>
    <t>Install public education signs at Fire Station</t>
  </si>
  <si>
    <t>Use signs and red flag warnings to share preparedness and mitigation messages.</t>
  </si>
  <si>
    <t>Increase funding for wildfire services.</t>
  </si>
  <si>
    <t>Identify approaches to increase the number of WUI properties inspected each year. Explore partnership with insurance companies.</t>
  </si>
  <si>
    <t>Continue working with the Water District to protect and enhance the watershed and nature area.</t>
  </si>
  <si>
    <t>Establish partnerships with universities to offer intern programs in GIS, planning, weather, and environmental programs.</t>
  </si>
  <si>
    <t>Partner with neighborhood groups.</t>
  </si>
  <si>
    <t>Provide a collaboration mechanism between private property owners (and Home Owners Associations) and abutting large land owners.</t>
  </si>
  <si>
    <t>Seek input from under-represented communities in future planning.</t>
  </si>
  <si>
    <t>Conduct and maintain wildfire planning documents (Fuel Management Plans, CWPP, Unit Plans, LHMPs)</t>
  </si>
  <si>
    <t>Prior to a fire, develop concise pre attack plans to support local and mutual aid in firefighting.</t>
  </si>
  <si>
    <t>Adopt WUI Fire Code</t>
  </si>
  <si>
    <t>Maintain and protect key telecommunication sites.</t>
  </si>
  <si>
    <t>Identify assets at risk from wildfire, including cultural resources.</t>
  </si>
  <si>
    <t xml:space="preserve">Collect, analyze, and maintain hazard, resource and assset data. Evaluate risks including watershed, habitat, social, and other values. </t>
  </si>
  <si>
    <t>Make hazard maps acessible online.</t>
  </si>
  <si>
    <t>Work regionally to deliver efficient and cost effective emergency response capabilities beneficial to all stakeholders.</t>
  </si>
  <si>
    <t>Study notification methods.</t>
  </si>
  <si>
    <t>Develop material for how to prepare your family and home for an evacuation and go kit.</t>
  </si>
  <si>
    <t>Jointly plan, exercise , and support all of our cooperators.</t>
  </si>
  <si>
    <t>Support chipper and green waste disposal programs to support defensible space compliance.</t>
  </si>
  <si>
    <t>Develop and formalize a program for providing defensible space assistance (labor or financial) for senior citizens or low income residents without the capacity and means to perform defensible space work.</t>
  </si>
  <si>
    <t>Track LE-100 Inspections in a spatial database.</t>
  </si>
  <si>
    <t>Explore funding partnerships with local industries.</t>
  </si>
  <si>
    <t>Place a Municipal Service Tax on the ballot to support a Vegetation Management Program.</t>
  </si>
  <si>
    <t>Remove unnecessary and streamline as appropriate barriers that limit hazardous fuel reduction activities.</t>
  </si>
  <si>
    <t>Develop burn plans for specific locations.</t>
  </si>
  <si>
    <t>Develop a volunteer program for fuel reduction.</t>
  </si>
  <si>
    <t>Work with road owners (public and private) to maintain vegetation clearance on roads.</t>
  </si>
  <si>
    <t>Develop and maintain vegetation and fuel management along all evacuation routes.</t>
  </si>
  <si>
    <t>Develop and maintian fuel breaks.</t>
  </si>
  <si>
    <t>Develop and maintain fire trails.</t>
  </si>
  <si>
    <t>Develop and maintain vegetation and fuel management along all roads and breaks.</t>
  </si>
  <si>
    <t>Develop and maintain shaded fuel breaks in transition zones between developed residential areas and open space.</t>
  </si>
  <si>
    <t>Develop a comprehensive geospatial database of roads in the counties, and their conditions</t>
  </si>
  <si>
    <t>Develop parking and traffic congestion controls along evacuation routes</t>
  </si>
  <si>
    <t>Educate homeowners and contractors on structure ignitability retrofits.</t>
  </si>
  <si>
    <t>Develop and disseminate educational material on structure ignitability for homeowners (booklet and video)</t>
  </si>
  <si>
    <t>Row Labels</t>
  </si>
  <si>
    <t>Grand Total</t>
  </si>
  <si>
    <t>(blank)</t>
  </si>
  <si>
    <t>Column Labels</t>
  </si>
  <si>
    <t>Santa Cruz San Mateo CWPP</t>
  </si>
  <si>
    <t>STRATEGY "COMMON" TITLE</t>
  </si>
  <si>
    <t>STRATEGY "SPECIFIC" TITLE</t>
  </si>
  <si>
    <t>Education - General</t>
  </si>
  <si>
    <t>Research - General</t>
  </si>
  <si>
    <t>Category Name</t>
  </si>
  <si>
    <t>Category Code</t>
  </si>
  <si>
    <t>Medium Name</t>
  </si>
  <si>
    <t>Medium Code</t>
  </si>
  <si>
    <t>CodeCategory</t>
  </si>
  <si>
    <t>CodeMedium</t>
  </si>
  <si>
    <t>CodeCombo</t>
  </si>
  <si>
    <t>CATEGORY TYPE</t>
  </si>
  <si>
    <t>Carryout parcel level assessments to enhance risk assessment model components at a finer scale. Use ArcGIS as an analysis tool, explore Fulcrum for data collection platform and LiDAR for improved data.</t>
  </si>
  <si>
    <t>Explore new idea: capability of putting specialized fire staff in other roles.</t>
  </si>
  <si>
    <t>Explore new idea: consider ways to improve the coverage of the fire detection cameras, drones, and satelites.</t>
  </si>
  <si>
    <t>Explore new idea: Promote projects that make use of woody biomass and other emerging technologies</t>
  </si>
  <si>
    <t>Explore new idea: work regionally to deliver efficient and cost effective emergency response capabilities beneficial to all stakeholders.</t>
  </si>
  <si>
    <t>Create a resource: list of contractors homeowners can use to support the necessary work.</t>
  </si>
  <si>
    <t>Create a resource: an easily accessible suite of educational materials for homeowners that range from basic to detailed for particular groups in the community.</t>
  </si>
  <si>
    <t>Create a resource: an online application to ID wildfire risk and possible mitigation measures.</t>
  </si>
  <si>
    <t>Create a resource: easy-to-understand WUI maps for residents.</t>
  </si>
  <si>
    <t>Create a resource: links to the appropriate fire and building authority having jurisdiction, with permit information.</t>
  </si>
  <si>
    <t>Educate the public on the WUI code.</t>
  </si>
  <si>
    <t>Review and update State Park pre-fire management plan with State Parks and other local agency cooperators.</t>
  </si>
  <si>
    <t>Catalog vegetation management: Create a database and photo gallery of Alameda County fuels/ vegetation management projects (successes and failures) with initial treatment + follow-up maintenance</t>
  </si>
  <si>
    <t>Catalog vegetation management: example projects for best-practices resource.</t>
  </si>
  <si>
    <t>Catalog vegetation management: a vegetation mapping database for urban side of wildland-urban interface</t>
  </si>
  <si>
    <t>Enfroce 4290.</t>
  </si>
  <si>
    <t>Vegetation management for special populations. Develop and formalize a program for providing defensible space assistance (labor or financial) for senior citizens or low income residents without the capacity and means to perform defensible space work.</t>
  </si>
  <si>
    <t>LE 100 Inspections</t>
  </si>
  <si>
    <t>Conduct fuel modification at Open Space preserves</t>
  </si>
  <si>
    <t>Adopt a "reach" code for structure ignitability.</t>
  </si>
  <si>
    <t>Count of STRATEGY "COMMON" TITLE</t>
  </si>
  <si>
    <t>Created using the Pivot Table and placing Strategy Common Title in the Row and Values boxes and sorting the value/count from greatest to least.</t>
  </si>
  <si>
    <t>Count of MEDIUM TYPE</t>
  </si>
  <si>
    <t>Raw Table</t>
  </si>
  <si>
    <t>Total</t>
  </si>
  <si>
    <t>Vegetation Mgmt</t>
  </si>
  <si>
    <t>Final table</t>
  </si>
  <si>
    <t>Created using the Pivot Table and placing Strategy Common in the Row and Values boxes and placing Plan in the Column box.</t>
  </si>
  <si>
    <t>ALAMEDA COUNTY</t>
  </si>
  <si>
    <t>CONTRA COSTA COUNTY</t>
  </si>
  <si>
    <t>MARIN COUNTY</t>
  </si>
  <si>
    <t>NAPA COUNTY</t>
  </si>
  <si>
    <t>SAN MATEO COUNTY</t>
  </si>
  <si>
    <t>SONOMA COUNTY</t>
  </si>
  <si>
    <t>SANTA CLARA COUNTY</t>
  </si>
  <si>
    <t>COUNTIF() [0 means they all have it, 7 means none have it</t>
  </si>
  <si>
    <t>Summary of Excel File</t>
  </si>
  <si>
    <t>Created using the Pivot Table and placing Strategy Medium in the Row and Values boxes and placing Strategy Category in the Column box. The Final Table is directly below, with the raw data to produce the table starting on row 19.</t>
  </si>
  <si>
    <r>
      <t xml:space="preserve">This is a draft database. To avoid version control we ask that you </t>
    </r>
    <r>
      <rPr>
        <b/>
        <sz val="20"/>
        <color theme="1"/>
        <rFont val="Calibri"/>
        <family val="2"/>
        <scheme val="minor"/>
      </rPr>
      <t>please do not share</t>
    </r>
    <r>
      <rPr>
        <sz val="20"/>
        <color theme="1"/>
        <rFont val="Calibri"/>
        <family val="2"/>
        <scheme val="minor"/>
      </rPr>
      <t xml:space="preserve"> without permission from Michael Germeraad (Metropolitan Transportation Commission). 
You can contact Michael at 415.820.7945 or mgermeraad@bayareametro.gov.</t>
    </r>
  </si>
  <si>
    <r>
      <t xml:space="preserve">This excel file is a database of wildfire mitigation strategies extracted from CWPP and Unit Plans in the nine-county San Francsico Bay Area. In total there are over 350 unique strategies that were harvested from these plans. For each strategy a number of additional attributes have been added in order to search through and characterize the strategies. The database was created August 2017, using the most recent versions of CWPPs and Unit Plans.
</t>
    </r>
    <r>
      <rPr>
        <b/>
        <i/>
        <sz val="12"/>
        <color theme="1"/>
        <rFont val="Calibri"/>
        <family val="2"/>
        <scheme val="minor"/>
      </rPr>
      <t>Strategy Database Sheet</t>
    </r>
    <r>
      <rPr>
        <sz val="12"/>
        <color theme="1"/>
        <rFont val="Calibri"/>
        <family val="2"/>
        <scheme val="minor"/>
      </rPr>
      <t xml:space="preserve">is the raw database. Each row is a unique strategy. The following are the attributes collected for each strategy: </t>
    </r>
    <r>
      <rPr>
        <b/>
        <i/>
        <sz val="12"/>
        <color theme="1"/>
        <rFont val="Calibri"/>
        <family val="2"/>
        <scheme val="minor"/>
      </rPr>
      <t xml:space="preserve">CodeCategory - Is three digit code based on CATEGORY TYPE value
CodeMedium </t>
    </r>
    <r>
      <rPr>
        <sz val="12"/>
        <color theme="1"/>
        <rFont val="Calibri"/>
        <family val="2"/>
        <scheme val="minor"/>
      </rPr>
      <t>- Is a three digit code based on MEDIUM TYPE value</t>
    </r>
    <r>
      <rPr>
        <b/>
        <i/>
        <sz val="12"/>
        <color theme="1"/>
        <rFont val="Calibri"/>
        <family val="2"/>
        <scheme val="minor"/>
      </rPr>
      <t xml:space="preserve">
CodeCombo </t>
    </r>
    <r>
      <rPr>
        <sz val="12"/>
        <color theme="1"/>
        <rFont val="Calibri"/>
        <family val="2"/>
        <scheme val="minor"/>
      </rPr>
      <t>- Is a combination of CodeCategory and CodeMedium</t>
    </r>
    <r>
      <rPr>
        <b/>
        <i/>
        <sz val="12"/>
        <color theme="1"/>
        <rFont val="Calibri"/>
        <family val="2"/>
        <scheme val="minor"/>
      </rPr>
      <t xml:space="preserve">
CATEGORY TYPE </t>
    </r>
    <r>
      <rPr>
        <sz val="12"/>
        <color theme="1"/>
        <rFont val="Calibri"/>
        <family val="2"/>
        <scheme val="minor"/>
      </rPr>
      <t xml:space="preserve">- Is a categorical description of the strategy (for example: evacuation, vegetation management). The full list of category types are listed on the </t>
    </r>
    <r>
      <rPr>
        <b/>
        <i/>
        <sz val="12"/>
        <color theme="1"/>
        <rFont val="Calibri"/>
        <family val="2"/>
        <scheme val="minor"/>
      </rPr>
      <t>DBASE Values Sheet</t>
    </r>
    <r>
      <rPr>
        <sz val="12"/>
        <color theme="1"/>
        <rFont val="Calibri"/>
        <family val="2"/>
        <scheme val="minor"/>
      </rPr>
      <t>.</t>
    </r>
    <r>
      <rPr>
        <b/>
        <i/>
        <sz val="12"/>
        <color theme="1"/>
        <rFont val="Calibri"/>
        <family val="2"/>
        <scheme val="minor"/>
      </rPr>
      <t xml:space="preserve">
MEDIUM TYPE </t>
    </r>
    <r>
      <rPr>
        <sz val="12"/>
        <color theme="1"/>
        <rFont val="Calibri"/>
        <family val="2"/>
        <scheme val="minor"/>
      </rPr>
      <t xml:space="preserve">- Is a description based on the strategy medium (for example: research, education, program). The full list of medium types are listed on the </t>
    </r>
    <r>
      <rPr>
        <b/>
        <i/>
        <sz val="12"/>
        <color theme="1"/>
        <rFont val="Calibri"/>
        <family val="2"/>
        <scheme val="minor"/>
      </rPr>
      <t>DBASE Values Sheet</t>
    </r>
    <r>
      <rPr>
        <sz val="12"/>
        <color theme="1"/>
        <rFont val="Calibri"/>
        <family val="2"/>
        <scheme val="minor"/>
      </rPr>
      <t>.</t>
    </r>
    <r>
      <rPr>
        <b/>
        <i/>
        <sz val="12"/>
        <color theme="1"/>
        <rFont val="Calibri"/>
        <family val="2"/>
        <scheme val="minor"/>
      </rPr>
      <t xml:space="preserve">
STRATEGY "COMMON" TITLE STRATEGY </t>
    </r>
    <r>
      <rPr>
        <sz val="12"/>
        <color theme="1"/>
        <rFont val="Calibri"/>
        <family val="2"/>
        <scheme val="minor"/>
      </rPr>
      <t>- Many of the strategies were very similar to one another. A set of common strategy names were developed. In the end over 120 common names were developed, but only 40 had three or more replications, with nearly half only occuring once. This category could be cleaned up further, likely narrowing down to 80 or so total unique values.</t>
    </r>
    <r>
      <rPr>
        <b/>
        <i/>
        <sz val="12"/>
        <color theme="1"/>
        <rFont val="Calibri"/>
        <family val="2"/>
        <scheme val="minor"/>
      </rPr>
      <t xml:space="preserve">
"SPECIFIC" TITLE - </t>
    </r>
    <r>
      <rPr>
        <sz val="12"/>
        <color theme="1"/>
        <rFont val="Calibri"/>
        <family val="2"/>
        <scheme val="minor"/>
      </rPr>
      <t>Some strategies were pulled verbatim from the wildfire planning document while others were synthesized. For some strategies specificity was removed (i.e. "complete vegetation management in East Side of Washington Park" would be converted to "complete vegetation managment in portion of park")</t>
    </r>
    <r>
      <rPr>
        <b/>
        <i/>
        <sz val="12"/>
        <color theme="1"/>
        <rFont val="Calibri"/>
        <family val="2"/>
        <scheme val="minor"/>
      </rPr>
      <t xml:space="preserve">
PLAN </t>
    </r>
    <r>
      <rPr>
        <sz val="12"/>
        <color theme="1"/>
        <rFont val="Calibri"/>
        <family val="2"/>
        <scheme val="minor"/>
      </rPr>
      <t xml:space="preserve">- Defines which plan the strategy comes from
*Status - In an earlier version of the database there was an additional field that defined where the strategy was in the implementation spectrum from: explore, begin, continue, expand, exists. In many plans it was difficult to understand where the community was in implementing a strategy so the value was removed from the final database.
</t>
    </r>
    <r>
      <rPr>
        <b/>
        <i/>
        <sz val="12"/>
        <color theme="1"/>
        <rFont val="Calibri"/>
        <family val="2"/>
        <scheme val="minor"/>
      </rPr>
      <t xml:space="preserve">Pivot Table Sheet </t>
    </r>
    <r>
      <rPr>
        <sz val="12"/>
        <color theme="1"/>
        <rFont val="Calibri"/>
        <family val="2"/>
        <scheme val="minor"/>
      </rPr>
      <t xml:space="preserve">takes the </t>
    </r>
    <r>
      <rPr>
        <b/>
        <i/>
        <sz val="12"/>
        <color theme="1"/>
        <rFont val="Calibri"/>
        <family val="2"/>
        <scheme val="minor"/>
      </rPr>
      <t xml:space="preserve">Strategy Database Sheet </t>
    </r>
    <r>
      <rPr>
        <sz val="12"/>
        <color theme="1"/>
        <rFont val="Calibri"/>
        <family val="2"/>
        <scheme val="minor"/>
      </rPr>
      <t xml:space="preserve">information and allows pivot tables (matrices) to be developed. The raminder of the sheets are outputs from the Pivot Table. Each of the outputs has a description of which values were inserted into the pivot table to develop the information.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</si>
</sst>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
      <sz val="10"/>
      <color theme="1"/>
      <name val="Calibri"/>
      <family val="2"/>
      <scheme val="minor"/>
    </font>
    <font>
      <b/>
      <i/>
      <sz val="12"/>
      <color theme="1"/>
      <name val="Calibri"/>
      <family val="2"/>
      <scheme val="minor"/>
    </font>
    <font>
      <b/>
      <sz val="12"/>
      <color theme="4" tint="-0.249977111117893"/>
      <name val="Calibri"/>
      <family val="2"/>
      <scheme val="minor"/>
    </font>
    <font>
      <sz val="20"/>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1" fillId="0" borderId="0"/>
    <xf numFmtId="0" fontId="1" fillId="0" borderId="0"/>
    <xf numFmtId="0" fontId="1" fillId="0" borderId="0"/>
  </cellStyleXfs>
  <cellXfs count="62">
    <xf numFmtId="0" fontId="0" fillId="0" borderId="0" xfId="0"/>
    <xf numFmtId="0" fontId="0" fillId="0" borderId="0" xfId="0" applyFont="1"/>
    <xf numFmtId="0" fontId="2" fillId="0" borderId="0" xfId="0" applyFont="1"/>
    <xf numFmtId="0" fontId="2" fillId="0" borderId="0" xfId="1" applyFont="1" applyFill="1"/>
    <xf numFmtId="0" fontId="2" fillId="0" borderId="0" xfId="1" applyFont="1"/>
    <xf numFmtId="0" fontId="4" fillId="0" borderId="0" xfId="1" applyFont="1" applyFill="1"/>
    <xf numFmtId="0" fontId="3" fillId="0" borderId="1" xfId="1" applyFont="1" applyBorder="1"/>
    <xf numFmtId="0" fontId="5" fillId="0" borderId="0" xfId="1" applyFont="1"/>
    <xf numFmtId="0" fontId="5" fillId="0" borderId="0" xfId="1" applyFont="1" applyFill="1"/>
    <xf numFmtId="0" fontId="5" fillId="0" borderId="0" xfId="2" applyFont="1"/>
    <xf numFmtId="0" fontId="0" fillId="0" borderId="0" xfId="0" applyFont="1" applyAlignment="1">
      <alignment wrapText="1"/>
    </xf>
    <xf numFmtId="0" fontId="0" fillId="0" borderId="0" xfId="0" applyFont="1" applyFill="1" applyBorder="1" applyAlignment="1">
      <alignment horizontal="left" vertical="top" wrapText="1"/>
    </xf>
    <xf numFmtId="0" fontId="0" fillId="0" borderId="0" xfId="0" applyFont="1" applyAlignment="1">
      <alignment vertical="center" wrapText="1"/>
    </xf>
    <xf numFmtId="0" fontId="0" fillId="0" borderId="0" xfId="0" applyFont="1" applyFill="1"/>
    <xf numFmtId="0" fontId="0" fillId="0" borderId="0" xfId="1" applyFont="1" applyFill="1"/>
    <xf numFmtId="0" fontId="0" fillId="0" borderId="0" xfId="1" applyFont="1" applyAlignment="1">
      <alignment wrapText="1"/>
    </xf>
    <xf numFmtId="0" fontId="0" fillId="0" borderId="0" xfId="1" applyFont="1"/>
    <xf numFmtId="0" fontId="0" fillId="0" borderId="0" xfId="1" applyFont="1" applyAlignment="1">
      <alignment horizontal="left" wrapText="1"/>
    </xf>
    <xf numFmtId="0" fontId="8" fillId="0" borderId="0" xfId="0" applyFont="1" applyAlignment="1">
      <alignment wrapText="1"/>
    </xf>
    <xf numFmtId="0" fontId="6" fillId="0" borderId="0" xfId="1" applyFont="1" applyAlignment="1">
      <alignment wrapText="1"/>
    </xf>
    <xf numFmtId="0" fontId="8"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0" fillId="0" borderId="0" xfId="1" applyFont="1" applyFill="1"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textRotation="45"/>
    </xf>
    <xf numFmtId="0" fontId="0" fillId="0" borderId="0" xfId="0" applyAlignment="1">
      <alignment horizontal="left" vertical="top" textRotation="135"/>
    </xf>
    <xf numFmtId="0" fontId="6" fillId="0" borderId="0" xfId="0" applyFont="1" applyAlignment="1">
      <alignment textRotation="45"/>
    </xf>
    <xf numFmtId="0" fontId="2" fillId="0" borderId="0" xfId="0" applyFont="1" applyAlignment="1">
      <alignment horizontal="center"/>
    </xf>
    <xf numFmtId="0" fontId="2" fillId="0" borderId="2" xfId="0" applyFont="1" applyBorder="1" applyAlignment="1">
      <alignment horizontal="center"/>
    </xf>
    <xf numFmtId="0" fontId="2" fillId="0" borderId="2" xfId="1" applyFont="1" applyBorder="1" applyAlignment="1">
      <alignment horizontal="center"/>
    </xf>
    <xf numFmtId="0" fontId="2" fillId="0" borderId="2" xfId="1" applyFont="1" applyFill="1" applyBorder="1" applyAlignment="1">
      <alignment horizontal="center"/>
    </xf>
    <xf numFmtId="0" fontId="2" fillId="0" borderId="2" xfId="2" applyFont="1" applyBorder="1" applyAlignment="1">
      <alignment horizontal="center"/>
    </xf>
    <xf numFmtId="0" fontId="2" fillId="0" borderId="2" xfId="2" applyFont="1" applyFill="1" applyBorder="1" applyAlignment="1">
      <alignment horizontal="center"/>
    </xf>
    <xf numFmtId="0" fontId="0" fillId="0" borderId="0" xfId="0" applyAlignment="1">
      <alignment horizontal="center"/>
    </xf>
    <xf numFmtId="0" fontId="2" fillId="0" borderId="3" xfId="0" applyFont="1" applyBorder="1" applyAlignment="1">
      <alignment horizontal="center"/>
    </xf>
    <xf numFmtId="0" fontId="0" fillId="0" borderId="0" xfId="0" applyAlignment="1">
      <alignment wrapText="1"/>
    </xf>
    <xf numFmtId="0" fontId="6" fillId="0" borderId="0" xfId="0" applyFont="1"/>
    <xf numFmtId="0" fontId="6" fillId="0" borderId="1" xfId="0" applyFont="1" applyBorder="1" applyAlignment="1">
      <alignment wrapText="1"/>
    </xf>
    <xf numFmtId="0" fontId="6" fillId="0" borderId="1" xfId="0" applyFont="1" applyBorder="1"/>
    <xf numFmtId="0" fontId="6" fillId="0" borderId="0" xfId="0" applyNumberFormat="1" applyFont="1"/>
    <xf numFmtId="0" fontId="7" fillId="2" borderId="0" xfId="0" applyFont="1" applyFill="1" applyAlignment="1">
      <alignment wrapText="1"/>
    </xf>
    <xf numFmtId="0" fontId="7" fillId="0" borderId="0" xfId="0" applyFont="1" applyFill="1" applyAlignment="1">
      <alignment horizontal="left" wrapText="1"/>
    </xf>
    <xf numFmtId="0" fontId="9" fillId="0" borderId="0" xfId="0" applyFont="1" applyAlignment="1">
      <alignment horizontal="center" vertical="center" wrapText="1"/>
    </xf>
    <xf numFmtId="0" fontId="7" fillId="2" borderId="0" xfId="0" applyFont="1" applyFill="1" applyAlignment="1"/>
    <xf numFmtId="0" fontId="0" fillId="0" borderId="0" xfId="0" applyNumberFormat="1" applyAlignment="1">
      <alignment wrapText="1"/>
    </xf>
    <xf numFmtId="0" fontId="10" fillId="0" borderId="0" xfId="0" applyFont="1" applyFill="1" applyAlignment="1">
      <alignment horizontal="left" wrapText="1"/>
    </xf>
    <xf numFmtId="0" fontId="6" fillId="0" borderId="0" xfId="0" applyNumberFormat="1" applyFont="1" applyAlignment="1">
      <alignment wrapText="1"/>
    </xf>
    <xf numFmtId="0" fontId="6" fillId="0" borderId="0" xfId="0" applyFont="1" applyFill="1" applyAlignment="1">
      <alignment textRotation="45"/>
    </xf>
    <xf numFmtId="0" fontId="6" fillId="0" borderId="0" xfId="0" applyFont="1" applyFill="1" applyAlignment="1">
      <alignment horizontal="left" vertical="top" textRotation="135"/>
    </xf>
    <xf numFmtId="0" fontId="6" fillId="0" borderId="0" xfId="0" applyFont="1" applyAlignment="1">
      <alignment horizontal="left" vertical="top" textRotation="135"/>
    </xf>
    <xf numFmtId="0" fontId="3" fillId="0" borderId="1" xfId="0" applyFont="1" applyBorder="1" applyAlignment="1">
      <alignment horizontal="center"/>
    </xf>
    <xf numFmtId="0" fontId="11" fillId="2" borderId="0" xfId="0" applyFont="1" applyFill="1" applyAlignment="1"/>
    <xf numFmtId="0" fontId="0" fillId="0" borderId="0" xfId="0" applyAlignment="1">
      <alignment vertical="top" wrapText="1"/>
    </xf>
    <xf numFmtId="0" fontId="9" fillId="0" borderId="0" xfId="0" applyFont="1" applyAlignment="1">
      <alignment horizontal="left" vertical="center"/>
    </xf>
    <xf numFmtId="0" fontId="9" fillId="0" borderId="4" xfId="0" applyNumberFormat="1" applyFont="1" applyBorder="1" applyAlignment="1">
      <alignment horizontal="center" vertical="center"/>
    </xf>
    <xf numFmtId="0" fontId="9" fillId="0" borderId="0" xfId="0" applyNumberFormat="1" applyFont="1" applyAlignment="1">
      <alignment horizontal="center" vertical="center"/>
    </xf>
    <xf numFmtId="0" fontId="9" fillId="0" borderId="0" xfId="0" applyFont="1" applyAlignment="1">
      <alignment horizontal="center" vertical="center"/>
    </xf>
    <xf numFmtId="0" fontId="7" fillId="2" borderId="0" xfId="0" applyFont="1" applyFill="1" applyAlignment="1">
      <alignment horizontal="left" wrapText="1"/>
    </xf>
    <xf numFmtId="0" fontId="7" fillId="2" borderId="0" xfId="0" applyFont="1" applyFill="1" applyAlignment="1">
      <alignment horizontal="left"/>
    </xf>
    <xf numFmtId="0" fontId="12" fillId="3" borderId="0" xfId="0" applyFont="1" applyFill="1" applyAlignment="1">
      <alignment horizontal="center" vertical="center" wrapText="1"/>
    </xf>
  </cellXfs>
  <cellStyles count="5">
    <cellStyle name="Normal" xfId="0" builtinId="0"/>
    <cellStyle name="Normal 2" xfId="1"/>
    <cellStyle name="Normal 3" xfId="2"/>
    <cellStyle name="Normal 3 2" xfId="4"/>
    <cellStyle name="Normal 4" xfId="3"/>
  </cellStyles>
  <dxfs count="5">
    <dxf>
      <font>
        <color theme="0"/>
      </font>
      <fill>
        <patternFill>
          <bgColor rgb="FF006D2C"/>
        </patternFill>
      </fill>
    </dxf>
    <dxf>
      <fill>
        <patternFill>
          <bgColor rgb="FF31A354"/>
        </patternFill>
      </fill>
    </dxf>
    <dxf>
      <fill>
        <patternFill>
          <bgColor rgb="FF74C476"/>
        </patternFill>
      </fill>
    </dxf>
    <dxf>
      <fill>
        <patternFill>
          <bgColor rgb="FFA1D99B"/>
        </patternFill>
      </fill>
    </dxf>
    <dxf>
      <fill>
        <patternFill>
          <bgColor rgb="FFC7E9C0"/>
        </patternFill>
      </fill>
    </dxf>
  </dxfs>
  <tableStyles count="0" defaultTableStyle="TableStyleMedium2" defaultPivotStyle="PivotStyleLight16"/>
  <colors>
    <mruColors>
      <color rgb="FFC7E9C0"/>
      <color rgb="FFA1D99B"/>
      <color rgb="FF74C476"/>
      <color rgb="FF31A354"/>
      <color rgb="FF006D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G" refreshedDate="43028.630697685185" createdVersion="5" refreshedVersion="5" minRefreshableVersion="3" recordCount="369">
  <cacheSource type="worksheet">
    <worksheetSource ref="B2:I371" sheet="Strategy Database"/>
  </cacheSource>
  <cacheFields count="8">
    <cacheField name="CodeCategory" numFmtId="0">
      <sharedItems containsSemiMixedTypes="0" containsString="0" containsNumber="1" containsInteger="1" minValue="100" maxValue="150"/>
    </cacheField>
    <cacheField name="CodeMedium" numFmtId="0">
      <sharedItems containsMixedTypes="1" containsNumber="1" containsInteger="1" minValue="100" maxValue="190"/>
    </cacheField>
    <cacheField name="CodeCombo" numFmtId="0">
      <sharedItems count="107">
        <s v="100100"/>
        <s v="100101"/>
        <s v="100102"/>
        <s v="100103"/>
        <s v="100111"/>
        <s v="100112"/>
        <s v="100113"/>
        <s v="100121"/>
        <s v="100122"/>
        <s v="100131"/>
        <s v="100132"/>
        <s v="100141"/>
        <s v="100150"/>
        <s v="100160"/>
        <s v="100170"/>
        <s v="100180"/>
        <s v="100190"/>
        <s v="111100"/>
        <s v="111101"/>
        <s v="111102"/>
        <s v="111103"/>
        <s v="111112"/>
        <s v="111113"/>
        <s v="111122"/>
        <s v="111132"/>
        <s v="111142"/>
        <s v="111150"/>
        <s v="111160"/>
        <s v="111180"/>
        <s v="112100"/>
        <s v="112101"/>
        <s v="112111"/>
        <s v="112112"/>
        <s v="112113"/>
        <s v="112122"/>
        <s v="112141"/>
        <s v="112142"/>
        <s v="112150"/>
        <s v="112160"/>
        <s v="112180"/>
        <s v="112190"/>
        <s v="113100"/>
        <s v="113101"/>
        <s v="113102"/>
        <s v="113103"/>
        <s v="113121"/>
        <s v="113150"/>
        <s v="113160"/>
        <s v="114103"/>
        <s v="114113"/>
        <s v="114121"/>
        <s v="114122"/>
        <s v="114123"/>
        <s v="114131"/>
        <s v="114132"/>
        <s v="114160"/>
        <s v="115100"/>
        <s v="115101"/>
        <s v="115103"/>
        <s v="115111"/>
        <s v="115112"/>
        <s v="115113"/>
        <s v="115121"/>
        <s v="115141"/>
        <s v="115142"/>
        <s v="115150"/>
        <s v="115160"/>
        <s v="120101"/>
        <s v="120111"/>
        <s v="120112"/>
        <s v="120113"/>
        <s v="120141"/>
        <s v="120142"/>
        <s v="120180"/>
        <s v="120190"/>
        <s v="130101"/>
        <s v="130121"/>
        <s v="130122"/>
        <s v="130123"/>
        <s v="130141"/>
        <s v="130160"/>
        <s v="141102"/>
        <s v="141122"/>
        <s v="141132"/>
        <s v="142103"/>
        <s v="142113"/>
        <s v="142132"/>
        <s v="142142"/>
        <s v="142150"/>
        <s v="142160"/>
        <s v="142190"/>
        <s v="143103"/>
        <s v="143112"/>
        <s v="143113"/>
        <s v="143121"/>
        <s v="143160"/>
        <s v="143170"/>
        <s v="144132"/>
        <s v="144160"/>
        <s v="145101"/>
        <s v="150103"/>
        <s v="150112"/>
        <s v="150113"/>
        <s v="150121"/>
        <s v="150160"/>
        <s v="150170"/>
        <e v="#N/A"/>
      </sharedItems>
    </cacheField>
    <cacheField name="CATEGORY TYPE" numFmtId="0">
      <sharedItems count="14">
        <s v="General"/>
        <s v="Vegetation Management - General"/>
        <s v="Vegetation Management - Defensible Space"/>
        <s v="Vegetation Management - Roads &amp; Breaks"/>
        <s v="Vegetation Management - Large Land Owners"/>
        <s v="Vegetation Management - Biological Considerations"/>
        <s v="Structure Ignitability"/>
        <s v="Water Supplies"/>
        <s v="Evacuation - Route Planning"/>
        <s v="Evacuation - Road Restrictions"/>
        <s v="Evacuation - Preparedness"/>
        <s v="Evacuation - Shelters"/>
        <s v="Evacuation - Special Populations"/>
        <s v="Notification"/>
      </sharedItems>
    </cacheField>
    <cacheField name="MEDIUM TYPE" numFmtId="0">
      <sharedItems containsBlank="1" count="20">
        <s v="Research - General"/>
        <s v="Research - Data Collection"/>
        <s v="Research - Analysis"/>
        <s v="Research - Exploratory"/>
        <s v="Education - General"/>
        <s v="Education - Resource"/>
        <s v="Education - Activity"/>
        <s v="Network - Pro-to-Pro"/>
        <s v="Network - Pro-to-Public"/>
        <s v="Plan - Long Range"/>
        <s v="Plan - Operations"/>
        <s v="Policy - Code"/>
        <s v="Program"/>
        <s v="Project"/>
        <s v="Training"/>
        <s v="Funding"/>
        <s v="Inspection"/>
        <s v="Policy - Ordinance"/>
        <s v="Network - Public-to-Public"/>
        <m/>
      </sharedItems>
    </cacheField>
    <cacheField name="STRATEGY &quot;COMMON&quot; TITLE" numFmtId="0">
      <sharedItems count="117">
        <s v="Collect, analyze, and maintain hazard, resource and assset data. Evaluate risks including watershed, habitat, social, and other values. "/>
        <s v="Identify assets at risk from wildfire, including cultural resources."/>
        <s v="Carryout parcel level assessments to enhance risk assessment model components at a finer scale. Use ArcGIS as an analysis tool, explore Fulcrum for data collection platform and LiDAR for improved data."/>
        <s v="Make hazard maps acessible online."/>
        <s v="Explore new idea: capability of putting specialized fire staff in other roles."/>
        <s v="Explore new idea: consider ways to improve the coverage of the fire detection cameras, drones, and satelites."/>
        <s v="Explore new idea: Promote projects that make use of woody biomass and other emerging technologies"/>
        <s v="Explore new idea: work regionally to deliver efficient and cost effective emergency response capabilities beneficial to all stakeholders."/>
        <s v="Work regionally to deliver efficient and cost effective emergency response capabilities beneficial to all stakeholders."/>
        <s v="Run an effective and comprehensive public awareness campaign."/>
        <s v="Run an effective public awareness campaign using social media."/>
        <s v="Create a resource: an easily accessible suite of educational materials for homeowners that range from basic to detailed for particular groups in the community."/>
        <s v="Create a resource: an online application to ID wildfire risk and possible mitigation measures."/>
        <s v="Create a resource: easy-to-understand WUI maps for residents."/>
        <s v="Create a resource: links to the appropriate fire and building authority having jurisdiction, with permit information."/>
        <s v="Create a resource: list of contractors homeowners can use to support the necessary work."/>
        <s v="Run an effective public awareness campaign at local schools."/>
        <s v="Use signs and red flag warnings to share preparedness and mitigation messages."/>
        <s v="Educate the public on equipment caused fires."/>
        <s v="Educate the public on the WUI code."/>
        <s v="Run an effective public awareness campaign at local events."/>
        <s v="Run an effective public awareness campaign by leveraging existing public campaigns."/>
        <s v="Run an effective public awareness campaign using traditonal media."/>
        <s v="Run an effective public awarness campaign with key wildfire partners."/>
        <s v="Coordinate with county and local government staff to integrate Firewise approaches into planning documents and ordinances."/>
        <s v="Establish partnerships with universities to offer intern programs in GIS, planning, weather, and environmental programs."/>
        <s v="Jointly plan, exercise , and support all of our cooperators."/>
        <s v="Partner with neighborhood groups."/>
        <s v="Provide a collaboration mechanism between private property owners (and Home Owners Associations) and abutting large land owners."/>
        <s v="Seek input from under-represented communities in future planning."/>
        <s v="Conduct and maintain wildfire planning documents (Fuel Management Plans, CWPP, Unit Plans, LHMPs)"/>
        <s v="Prior to a fire, develop concise pre attack plans to support local and mutual aid in firefighting."/>
        <s v="Adopt WUI Fire Code"/>
        <s v="Hazard assessment program (created to reverse homeowner fire insurance cancellations)."/>
        <s v="Maintain and protect key telecommunication sites."/>
        <s v="Reduce arson fires."/>
        <s v="Provide employees with the latest fire and EMS training."/>
        <s v="Increase funding for wildfire services."/>
        <s v="Identify approaches to increase the number of WUI properties inspected each year."/>
        <s v="Identify approaches to increase the number of WUI properties inspected each year. Explore partnership with insurance companies."/>
        <s v="Expand the use of goat grazing as a vegetation management technique."/>
        <s v="Research power line clearance ordinances in all WUI jurisdictions."/>
        <s v="Study the most cost effective vegetation management technique for different situations and environments."/>
        <s v="Catalog vegetation management: a vegetation mapping database for urban side of wildland-urban interface"/>
        <s v="Catalog vegetation management: Create a database and photo gallery of Alameda County fuels/ vegetation management projects (successes and failures) with initial treatment + follow-up maintenance"/>
        <s v="Catalog vegetation management: example projects for best-practices resource."/>
        <s v="Expand the use of prescribed burning as a vegetation management technique."/>
        <s v="Work with large land owners on vegetation management."/>
        <s v="Maintain a Vegetation Management Plan/Program."/>
        <s v="Remove unnecessary and streamline as appropriate barriers that limit hazardous fuel reduction activities."/>
        <s v="Use Mello-Roos Community Facility Districts for new subdivision for sustainable hazardous fuel maintenance funding."/>
        <s v="Develop agency partnership to establish creation of hand crew for fire hazard reduction- need not be a fire crew."/>
        <s v="Perform vegetation management."/>
        <s v="Explore funding partnerships with local industries."/>
        <s v="Place a Municipal Service Tax on the ballot to support a Vegetation Management Program."/>
        <s v="Consider how to make the tree removal process less cumbersome and less expensive."/>
        <s v="Develop a vegetation mapping database for urban side of wildland-urban interface"/>
        <s v="Track LE-100 Inspections in a spatial database."/>
        <s v="Educate the public on defensible space."/>
        <s v="Run an effective campaign on vegetation management."/>
        <s v="Develop and disseminate resources on specific species management."/>
        <s v="Develop and formalize a program for providing defensible space assistance (labor or financial) for senior citizens or low income residents without the capacity and means to perform defensible space work."/>
        <s v="Develop a volunteer program for fuel reduction."/>
        <s v="Enforce 4291."/>
        <s v="Enfroce 4290."/>
        <s v="Address absentee/vacant property defensible space challenge."/>
        <s v="Support chipper and green waste disposal programs to support defensible space compliance."/>
        <s v="Vegetation management for special populations. Develop and formalize a program for providing defensible space assistance (labor or financial) for senior citizens or low income residents without the capacity and means to perform defensible space work."/>
        <s v="Fuel reduction on city properties."/>
        <s v="LE 100 Inspections"/>
        <s v="Develop and maintain shaded fuel breaks in transition zones between developed residential areas and open space."/>
        <s v="Develop a comprehensive geospatial database of roads in the counties, and their conditions"/>
        <s v="Develop a database of inadequate bridges and develop plan for fixes."/>
        <s v="Evaluate existing fire roads for use as fuel breaks/fuel reduction areas as appropriate."/>
        <s v="Develop and maintain vegetation and fuel management along all evacuation routes."/>
        <s v="Develop and maintian fuel breaks."/>
        <s v="Work with road owners (public and private) to maintain vegetation clearance on roads."/>
        <s v="Develop and maintain fire trails."/>
        <s v="Develop and maintain vegetation and fuel management along all roads and breaks."/>
        <s v="Develop burn plans for specific locations."/>
        <s v="Develop and disseminate resources on specific site conditions for vegetation management."/>
        <s v="Frequently map forest health."/>
        <s v="Recognize environmental sensitivities of vegetation management and perform projects accordingly."/>
        <s v="Connect vegetation management to weed abatement programs."/>
        <s v="Remove invasive plant species."/>
        <s v="Inventory vulnerable structures."/>
        <s v="Educate homeowners and contractors on structure ignitability retrofits."/>
        <s v="Develop and disseminate educational booklet on structure ignitability for homeowners."/>
        <s v="Develop and disseminate educational material on structure ignitability for homeowners (booklet and video)"/>
        <s v="Make structure igniteability educational resources available to contractors and at home improvement stores."/>
        <s v="Adopt a &quot;reach&quot; code for structure ignitability."/>
        <s v="Enforce the building code."/>
        <s v="Coordinate permitting among agencies."/>
        <s v="Provide comments on structure ignitability through permit process."/>
        <s v="Study and inventory water supplies for fire supression."/>
        <s v="Identify water distribution system improvement needs with water supply agencies."/>
        <s v="Develop partnerships to share water sources during dry periods and/or for multiple uses."/>
        <s v="Review 5,000 gallons of water storage minimum requirement for single parcel developments."/>
        <s v="Add additional water storage."/>
        <s v="Model evacuation time and inform policy with analysis."/>
        <s v="Coordinate evacuation plans with emergency management community and transportation stakeholders."/>
        <s v="Conduct evacuation trainings with the community."/>
        <s v="Create secondary access in communities with single access."/>
        <s v="Designate safety zones as places of refuge for people and responders when a road is blocked."/>
        <s v="Develop an evacuation plan for each WUI community."/>
        <s v="Develop evacuation routes for livestock."/>
        <s v="Develop parking and traffic congestion controls along evacuation routes"/>
        <s v="Maintain accessibility on driveways and roads for fire trucks and emergency responders."/>
        <s v="Implement an address marker program."/>
        <s v="Develop material for how to prepare your family and home for an evacuation and go kit."/>
        <s v="Evacuation route app"/>
        <s v="Integrate multiple wildfire messages into a single resource"/>
        <s v="Utilize KnoxBox component to provide information and access to firefighters."/>
        <s v="Coordinate evacuation with shelters."/>
        <s v="Identify special populations that may need assistance to evacuate"/>
        <s v="Study notification methods."/>
        <s v="On going implementation and training county wide on the Emergency Reporting System."/>
      </sharedItems>
    </cacheField>
    <cacheField name="STRATEGY &quot;SPECIFIC&quot; TITLE" numFmtId="0">
      <sharedItems longText="1"/>
    </cacheField>
    <cacheField name="PLAN" numFmtId="0">
      <sharedItems count="19">
        <s v="Marin Unit Plan"/>
        <s v="Contra Costa County CCWP"/>
        <s v="Santa Clara County CCWP"/>
        <s v="Alameda Battalioin"/>
        <s v="Marin CCWP"/>
        <s v="Sonoma, Lake, Napa (Solano) Unit Plan"/>
        <s v="Sonoma County CWPP"/>
        <s v="Santa Clara Unit Plan Battalion SC7"/>
        <s v="Alameda CCWP"/>
        <s v="Napa County CWPP - Berryessa"/>
        <s v="San Mateo &amp; Santa Cruz Unit Plan"/>
        <s v="Santa Clara Unit Plan Battalion SC2"/>
        <s v="Contra Costa Battalioin"/>
        <s v="Santa Clara Unit Plan Battalion SC1"/>
        <s v="Santa Clara Unit Plan Battalion SC3"/>
        <s v="Santa Cruz San Mateo Community Wildfire Protection Plan"/>
        <s v="Napa County CWPP - Circle Oaks"/>
        <s v="Napa County CWPP - Atlas Peak"/>
        <s v="Napa County CWPP - Soda Canyo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9">
  <r>
    <n v="100"/>
    <n v="100"/>
    <x v="0"/>
    <x v="0"/>
    <x v="0"/>
    <x v="0"/>
    <s v="Improve wildland fire planning - Identify and evaluate wildland fire hazards and recognize life, property and natural resource assets at risk, including watershed, habitat, social and other values of functioning ecosystems. Collect, analyze, and maintain hazard and resource data, leveraging MCFD’s GIS capabilities, as well as data resources maintained and collected by Marin Municipal Water District, National Park Service, and the Marin County Parks."/>
    <x v="0"/>
  </r>
  <r>
    <n v="100"/>
    <n v="100"/>
    <x v="0"/>
    <x v="0"/>
    <x v="0"/>
    <x v="1"/>
    <s v="Identify potential consequences of wildfires to firefighter and public safety, as well as natural and cultural resources to be protected during response to wildfires."/>
    <x v="1"/>
  </r>
  <r>
    <n v="100"/>
    <n v="101"/>
    <x v="1"/>
    <x v="0"/>
    <x v="1"/>
    <x v="2"/>
    <s v="Carryout parcel level assessments to enhance risk assessment model components at a finer scale. Add data to model and re-run as necessary and utilize portable data collection and ArcGIS as analysis tool."/>
    <x v="2"/>
  </r>
  <r>
    <n v="100"/>
    <n v="101"/>
    <x v="1"/>
    <x v="0"/>
    <x v="1"/>
    <x v="2"/>
    <s v="Use a countywide standard and method for continued data gathering and risk analysis. Conduct funding to purchase a commercial application such as Fulcrum that provides a standard data collection platform that could be used on a smart phone."/>
    <x v="2"/>
  </r>
  <r>
    <n v="100"/>
    <n v="101"/>
    <x v="1"/>
    <x v="0"/>
    <x v="1"/>
    <x v="2"/>
    <s v="Work in conjunction with the County Assessor or other agency that acquires aerial photography of county and add additional sensing cameras to flights to acquire analysis data. Hyperspectral and LiDAR can provide in depth identification and analysis of hazards and risks."/>
    <x v="2"/>
  </r>
  <r>
    <n v="100"/>
    <n v="101"/>
    <x v="1"/>
    <x v="0"/>
    <x v="1"/>
    <x v="0"/>
    <s v="Conduct geographic information system (GIS) / global positioning satellite (GPS) mapping and marking of wind farm gates and road system for emergency responses."/>
    <x v="3"/>
  </r>
  <r>
    <n v="100"/>
    <n v="101"/>
    <x v="1"/>
    <x v="0"/>
    <x v="1"/>
    <x v="0"/>
    <s v="Implementation of Intergraph a new CAD and mapping system."/>
    <x v="0"/>
  </r>
  <r>
    <n v="100"/>
    <n v="101"/>
    <x v="1"/>
    <x v="0"/>
    <x v="1"/>
    <x v="0"/>
    <s v="Update the datasets used in the risk assessment model and re-run the fire risk model with updated data."/>
    <x v="2"/>
  </r>
  <r>
    <n v="100"/>
    <n v="101"/>
    <x v="1"/>
    <x v="0"/>
    <x v="1"/>
    <x v="3"/>
    <s v="Maintain an accessible online GIS portal to store and share the multi-agency maps and data developed throughout this CWPP process."/>
    <x v="4"/>
  </r>
  <r>
    <n v="100"/>
    <n v="102"/>
    <x v="2"/>
    <x v="0"/>
    <x v="2"/>
    <x v="0"/>
    <s v="Continue to collect, analyze, and maintain multi-agency hazard and resource GIS data."/>
    <x v="4"/>
  </r>
  <r>
    <n v="100"/>
    <n v="102"/>
    <x v="2"/>
    <x v="0"/>
    <x v="2"/>
    <x v="0"/>
    <s v="Utilize the GIS information and modeling results presented in Section 5 of this CWPP for pre-fire planning, and to collaboratively develop priorities for projects throughout the county."/>
    <x v="4"/>
  </r>
  <r>
    <n v="100"/>
    <n v="103"/>
    <x v="3"/>
    <x v="0"/>
    <x v="3"/>
    <x v="4"/>
    <s v="In order to staff fire engines off-season fires explore how easy it would be to transfer a Firefighter 1 fuels crew of 25 to fire engines in a moment’s notice?"/>
    <x v="5"/>
  </r>
  <r>
    <n v="100"/>
    <n v="103"/>
    <x v="3"/>
    <x v="0"/>
    <x v="3"/>
    <x v="5"/>
    <s v="Consider ways to improve the coverage of the fire detection cameras."/>
    <x v="4"/>
  </r>
  <r>
    <n v="100"/>
    <n v="103"/>
    <x v="3"/>
    <x v="0"/>
    <x v="3"/>
    <x v="5"/>
    <s v="Consider ways to use drone technology for fire protection."/>
    <x v="4"/>
  </r>
  <r>
    <n v="100"/>
    <n v="103"/>
    <x v="3"/>
    <x v="0"/>
    <x v="3"/>
    <x v="5"/>
    <s v="Continue support for and possible expansion of the Early Warning Wildfire Detection Camera System."/>
    <x v="2"/>
  </r>
  <r>
    <n v="100"/>
    <n v="103"/>
    <x v="3"/>
    <x v="0"/>
    <x v="3"/>
    <x v="5"/>
    <s v="Investigate potential for use of drones to assess and monitor wildfire."/>
    <x v="2"/>
  </r>
  <r>
    <n v="100"/>
    <n v="103"/>
    <x v="3"/>
    <x v="0"/>
    <x v="3"/>
    <x v="5"/>
    <s v="Investigate and potentially install Fire Detection Robots to alert departments of a fire start in remote areas."/>
    <x v="2"/>
  </r>
  <r>
    <n v="100"/>
    <n v="103"/>
    <x v="3"/>
    <x v="0"/>
    <x v="3"/>
    <x v="6"/>
    <s v="Promote projects that make use of woody biomass and other emerging technologies"/>
    <x v="6"/>
  </r>
  <r>
    <n v="100"/>
    <n v="103"/>
    <x v="3"/>
    <x v="0"/>
    <x v="3"/>
    <x v="7"/>
    <s v="To continue exploring regionalization possibilities."/>
    <x v="7"/>
  </r>
  <r>
    <n v="100"/>
    <n v="103"/>
    <x v="3"/>
    <x v="0"/>
    <x v="3"/>
    <x v="8"/>
    <s v="Determine the level of fire suppression resources necessary to protect the values and assets at risk. Initiate and maintain cooperative fire protection agreements with local, state and federal partners that value the importance of an integrated, cooperative, regional fire protection system and deliver efficient and cost effective emergency response capabilities beneficial to all stakeholders."/>
    <x v="0"/>
  </r>
  <r>
    <n v="100"/>
    <n v="111"/>
    <x v="4"/>
    <x v="0"/>
    <x v="4"/>
    <x v="9"/>
    <s v="Seek funding for resources for an effective public awareness campaign."/>
    <x v="8"/>
  </r>
  <r>
    <n v="100"/>
    <n v="111"/>
    <x v="4"/>
    <x v="0"/>
    <x v="4"/>
    <x v="9"/>
    <s v="Educate landowners, residents, and business owners about the risks and personal responsibilities of living in the wildland, including applicable regulations, prevention measures and preplanning activities."/>
    <x v="4"/>
  </r>
  <r>
    <n v="100"/>
    <n v="111"/>
    <x v="4"/>
    <x v="0"/>
    <x v="4"/>
    <x v="9"/>
    <s v="Increase awareness, knowledge and actions implemented by individuals and communities to reduce human loss and property damage from wildland fires, such as defensible space and other fuels reduction activities, fire prevention and fire safe building standards. Educate landowners, residents and business owners about the risks and their incumbent responsibilities of living in the wildland, including applicable regulations, prevention measures and preplanning activities, emphasizing personal responsibility."/>
    <x v="0"/>
  </r>
  <r>
    <n v="100"/>
    <n v="111"/>
    <x v="4"/>
    <x v="0"/>
    <x v="4"/>
    <x v="9"/>
    <s v="Educate residents broadly about fire risks and strategies to efficiently reduce risk"/>
    <x v="6"/>
  </r>
  <r>
    <n v="100"/>
    <n v="111"/>
    <x v="4"/>
    <x v="0"/>
    <x v="4"/>
    <x v="9"/>
    <s v="Create an effective awareness campaign for residents (e.g. fire weather, ignition, prevention, evacuations, CORE/CERT classes, fireworks reminders and other information). Note: This recommendation could addresses many activities listed under the Information, Education and Collaborative Planning category."/>
    <x v="8"/>
  </r>
  <r>
    <n v="100"/>
    <n v="111"/>
    <x v="4"/>
    <x v="0"/>
    <x v="4"/>
    <x v="9"/>
    <s v="All fire agencies continue to educate and prepare communities through an emphasis on the Ready, Set, Go! and the Firewise community programs, and create and support venues in which individual community members can be actively involved in local fire safe councils, community emergency response teams, and other community-based efforts in order to develop readiness plans and educate landowners to mitigate the risks and effects of wildland fire."/>
    <x v="4"/>
  </r>
  <r>
    <n v="100"/>
    <n v="111"/>
    <x v="4"/>
    <x v="0"/>
    <x v="4"/>
    <x v="10"/>
    <s v="Use the Community Facebook page to share resources like the Berryessa Highlands Fire Safe Council Brochure"/>
    <x v="9"/>
  </r>
  <r>
    <n v="100"/>
    <n v="112"/>
    <x v="5"/>
    <x v="0"/>
    <x v="5"/>
    <x v="11"/>
    <s v="Targeted wildfire education materials. Review existing programs (Ready, Set, Go!; Firewise) for suitability of existing fire prevention materials and where necessary fund development of unique adapted materials to highlight how a fire might affect particular groups in the community."/>
    <x v="2"/>
  </r>
  <r>
    <n v="100"/>
    <n v="112"/>
    <x v="5"/>
    <x v="0"/>
    <x v="5"/>
    <x v="11"/>
    <s v="Regionally Specific Educational Materials for Homeowner. Develop simple homeowner education materials that are specific to the development patterns and conditions in Alameda County. These should identify inexpensive things a homeowner can do. Materials should be available in an increasing level of complexity from simple to more detailed and issue specific. There should be an “index” to be able to look up specific information."/>
    <x v="8"/>
  </r>
  <r>
    <n v="100"/>
    <n v="112"/>
    <x v="5"/>
    <x v="0"/>
    <x v="5"/>
    <x v="11"/>
    <s v="Educational booklet of simple things homeowners can do"/>
    <x v="1"/>
  </r>
  <r>
    <n v="100"/>
    <n v="112"/>
    <x v="5"/>
    <x v="0"/>
    <x v="5"/>
    <x v="11"/>
    <s v="Take-home pamphlets with photos, brief explanations, and links to websites and videos for additional information."/>
    <x v="4"/>
  </r>
  <r>
    <n v="100"/>
    <n v="112"/>
    <x v="5"/>
    <x v="0"/>
    <x v="5"/>
    <x v="12"/>
    <s v="Interactive tool for citizens to use on line, ID their property and what hazard/risks exist and mitigations they can apply to improve their survivability. Pursue funding to increase contract provisions with Interra to provide public facing tool. Simplify tool and provide easy to follow instructions. Could develop YouTube informational video."/>
    <x v="2"/>
  </r>
  <r>
    <n v="100"/>
    <n v="112"/>
    <x v="5"/>
    <x v="0"/>
    <x v="5"/>
    <x v="13"/>
    <s v="Easy-to-understand WUI maps to help consumers determine if they are in WUI areas."/>
    <x v="4"/>
  </r>
  <r>
    <n v="100"/>
    <n v="112"/>
    <x v="5"/>
    <x v="0"/>
    <x v="5"/>
    <x v="14"/>
    <s v="Provide links to the appropriate fire and building authority having jurisdiction, with permit information."/>
    <x v="4"/>
  </r>
  <r>
    <n v="100"/>
    <n v="112"/>
    <x v="5"/>
    <x v="0"/>
    <x v="5"/>
    <x v="15"/>
    <s v="Create a list of contractors homeowners can use to support the necessary work."/>
    <x v="9"/>
  </r>
  <r>
    <n v="100"/>
    <n v="112"/>
    <x v="5"/>
    <x v="0"/>
    <x v="5"/>
    <x v="9"/>
    <s v="Developed the “CAL FIRE San Mateo/Santa Cruz Unit - Are you prepared” pamphlet. The pamphlet, easily mailed or handed out, contains important wildfire preparedness information for Santa Cruz and San Mateo County residents living in the WUI."/>
    <x v="10"/>
  </r>
  <r>
    <n v="100"/>
    <n v="112"/>
    <x v="5"/>
    <x v="0"/>
    <x v="5"/>
    <x v="9"/>
    <s v="Identify methods of communicating opportunities to volunteers."/>
    <x v="8"/>
  </r>
  <r>
    <n v="100"/>
    <n v="112"/>
    <x v="5"/>
    <x v="0"/>
    <x v="5"/>
    <x v="16"/>
    <s v="Develop school age appropriate materials."/>
    <x v="8"/>
  </r>
  <r>
    <n v="100"/>
    <n v="112"/>
    <x v="5"/>
    <x v="0"/>
    <x v="5"/>
    <x v="10"/>
    <s v="Create a fire blog."/>
    <x v="4"/>
  </r>
  <r>
    <n v="100"/>
    <n v="112"/>
    <x v="5"/>
    <x v="0"/>
    <x v="5"/>
    <x v="17"/>
    <s v="Tie red flag warnings to general education of wildland urban interface issues."/>
    <x v="8"/>
  </r>
  <r>
    <n v="100"/>
    <n v="112"/>
    <x v="5"/>
    <x v="0"/>
    <x v="5"/>
    <x v="17"/>
    <s v="Install public education signs at Fire Station"/>
    <x v="11"/>
  </r>
  <r>
    <n v="100"/>
    <n v="113"/>
    <x v="6"/>
    <x v="0"/>
    <x v="6"/>
    <x v="18"/>
    <s v="Educate the public on equipment caused fires."/>
    <x v="12"/>
  </r>
  <r>
    <n v="100"/>
    <n v="113"/>
    <x v="6"/>
    <x v="0"/>
    <x v="6"/>
    <x v="19"/>
    <s v="Educate citizens on how to achieve contemporary WUI code compliance in retrofits/cost: benefit ratio. Provide workshops and/or demonstration site."/>
    <x v="2"/>
  </r>
  <r>
    <n v="100"/>
    <n v="113"/>
    <x v="6"/>
    <x v="0"/>
    <x v="6"/>
    <x v="9"/>
    <s v="Provide webinars for homeowners to learn about Fire Safe communities and property."/>
    <x v="2"/>
  </r>
  <r>
    <n v="100"/>
    <n v="113"/>
    <x v="6"/>
    <x v="0"/>
    <x v="6"/>
    <x v="9"/>
    <s v="Educate the public about the FireSafe Council."/>
    <x v="7"/>
  </r>
  <r>
    <n v="100"/>
    <n v="113"/>
    <x v="6"/>
    <x v="0"/>
    <x v="6"/>
    <x v="20"/>
    <s v="Distribute FireSafe educational materials at public gatherings and public venues."/>
    <x v="3"/>
  </r>
  <r>
    <n v="100"/>
    <n v="113"/>
    <x v="6"/>
    <x v="0"/>
    <x v="6"/>
    <x v="20"/>
    <s v="Participate in public education events at public gatherings and venues."/>
    <x v="12"/>
  </r>
  <r>
    <n v="100"/>
    <n v="113"/>
    <x v="6"/>
    <x v="0"/>
    <x v="6"/>
    <x v="20"/>
    <s v="Unit personnel and local government agencies attend a variety of events where pre-fire preparedness messages and materials are provided to the public. Events commonly attended include; community parades, fairs, festivals, community picnics, and school events. It is expected CAL FIRE resources will attend upwards of thirty events per year."/>
    <x v="10"/>
  </r>
  <r>
    <n v="100"/>
    <n v="113"/>
    <x v="6"/>
    <x v="0"/>
    <x v="6"/>
    <x v="20"/>
    <s v="Implement Firewise Communities programs. Work with communities to participate in Firewise Communities and prepare for fire events. Hold Firewise booths at local events for example during the October Fire Awareness Week each year."/>
    <x v="2"/>
  </r>
  <r>
    <n v="100"/>
    <n v="113"/>
    <x v="6"/>
    <x v="0"/>
    <x v="6"/>
    <x v="20"/>
    <s v="Participate in various local community activities (i.e. Back Country Event, Renaissance Fair, Indian POW WOW, and Tarantella Festival)"/>
    <x v="13"/>
  </r>
  <r>
    <n v="100"/>
    <n v="113"/>
    <x v="6"/>
    <x v="0"/>
    <x v="6"/>
    <x v="20"/>
    <s v="The Unit participates annually in over 2,000 hours of public education activities, making an estimated 41,500 public contacts"/>
    <x v="5"/>
  </r>
  <r>
    <n v="100"/>
    <n v="113"/>
    <x v="6"/>
    <x v="0"/>
    <x v="6"/>
    <x v="16"/>
    <s v="Conduct public information and education programs at local schools."/>
    <x v="3"/>
  </r>
  <r>
    <n v="100"/>
    <n v="113"/>
    <x v="6"/>
    <x v="0"/>
    <x v="6"/>
    <x v="16"/>
    <s v="Analyze playing with fire ignitions and focus education programs at vicinity schools."/>
    <x v="2"/>
  </r>
  <r>
    <n v="100"/>
    <n v="113"/>
    <x v="6"/>
    <x v="0"/>
    <x v="6"/>
    <x v="16"/>
    <s v="Maintain school and special event programs."/>
    <x v="7"/>
  </r>
  <r>
    <n v="100"/>
    <n v="113"/>
    <x v="6"/>
    <x v="0"/>
    <x v="6"/>
    <x v="16"/>
    <s v="Each year the Sonoma County Safety PALS will educate kindergarten through third graders with their fun and engaging life safety performances, twice a year, at different locations throughout the county."/>
    <x v="5"/>
  </r>
  <r>
    <n v="100"/>
    <n v="113"/>
    <x v="6"/>
    <x v="0"/>
    <x v="6"/>
    <x v="21"/>
    <s v="Use existing communication campaigns and systems as models. Spare the air. One less Spark. Existing communication systems (e.g. Oakland Police Department utilizes the Nixle messaging system to send out information via email or to cell phones)."/>
    <x v="8"/>
  </r>
  <r>
    <n v="100"/>
    <n v="113"/>
    <x v="6"/>
    <x v="0"/>
    <x v="6"/>
    <x v="10"/>
    <s v="Link information to city twitter and government system accounts."/>
    <x v="8"/>
  </r>
  <r>
    <n v="100"/>
    <n v="113"/>
    <x v="6"/>
    <x v="0"/>
    <x v="6"/>
    <x v="10"/>
    <s v="Promote service via listserves and other methods to get information to residents through trusted channels."/>
    <x v="8"/>
  </r>
  <r>
    <n v="100"/>
    <n v="113"/>
    <x v="6"/>
    <x v="0"/>
    <x v="6"/>
    <x v="22"/>
    <s v="Whenever dealing with the media suggest fire prevention messages to be included and integrated into their story."/>
    <x v="3"/>
  </r>
  <r>
    <n v="100"/>
    <n v="113"/>
    <x v="6"/>
    <x v="0"/>
    <x v="6"/>
    <x v="22"/>
    <s v="Media involvement. Develop a local newspaper column that provides fire safety information, promotional information for volunteer fire departments, fire announcements, and emergency planning."/>
    <x v="2"/>
  </r>
  <r>
    <n v="100"/>
    <n v="113"/>
    <x v="6"/>
    <x v="0"/>
    <x v="6"/>
    <x v="23"/>
    <s v="Continued interagency approach to outreach and training on Firewise and Fire Adapted Communities in cooperation with FIRESafe Marin and local fire jurisdictions."/>
    <x v="0"/>
  </r>
  <r>
    <n v="100"/>
    <n v="121"/>
    <x v="7"/>
    <x v="0"/>
    <x v="7"/>
    <x v="24"/>
    <s v="Coordinate with county and local government staff to integrate Firewise approaches into planning documents and ordinances."/>
    <x v="4"/>
  </r>
  <r>
    <n v="100"/>
    <n v="121"/>
    <x v="7"/>
    <x v="0"/>
    <x v="7"/>
    <x v="25"/>
    <s v="Fire agencies establish partnership with San Jose State University (or other colleges) for student intern programs for GIS, plans, weather, environmental reviews, etc. GIS work should be in conjunction with the EQ Clearinghouse and Exchange Core."/>
    <x v="2"/>
  </r>
  <r>
    <n v="100"/>
    <n v="121"/>
    <x v="7"/>
    <x v="0"/>
    <x v="7"/>
    <x v="26"/>
    <s v="Continue to work with and support all of our cooperators."/>
    <x v="7"/>
  </r>
  <r>
    <n v="100"/>
    <n v="121"/>
    <x v="7"/>
    <x v="0"/>
    <x v="7"/>
    <x v="26"/>
    <s v="Improve partnerships across county boundaries."/>
    <x v="2"/>
  </r>
  <r>
    <n v="100"/>
    <n v="121"/>
    <x v="7"/>
    <x v="0"/>
    <x v="7"/>
    <x v="26"/>
    <s v="Emergency preparedness meetings. Use American Red Cross volunteers and other preparedness experts. Attend community functions and hold special meetings to provide guidance for creating household emergency plans. Use Ready, Set, Go! program."/>
    <x v="2"/>
  </r>
  <r>
    <n v="100"/>
    <n v="121"/>
    <x v="7"/>
    <x v="0"/>
    <x v="7"/>
    <x v="26"/>
    <s v="Conduct training exercises and pre-fire season briefings with cooperating fire agencies and share pre-fire plans for special target hazards."/>
    <x v="3"/>
  </r>
  <r>
    <n v="100"/>
    <n v="121"/>
    <x v="7"/>
    <x v="0"/>
    <x v="7"/>
    <x v="26"/>
    <s v="Hold a multi-agency drill that replicates a wildland-urban interface wildfire response."/>
    <x v="5"/>
  </r>
  <r>
    <n v="100"/>
    <n v="121"/>
    <x v="7"/>
    <x v="0"/>
    <x v="7"/>
    <x v="26"/>
    <s v="MCFD is implementing the Marin County Coastal Response Plan. This plan emphasizes coordinated response, resource ordering and communication protocols for initial and extended water rescue operations with cooperators and responders."/>
    <x v="0"/>
  </r>
  <r>
    <n v="100"/>
    <n v="121"/>
    <x v="7"/>
    <x v="0"/>
    <x v="7"/>
    <x v="26"/>
    <s v="Conduct training exercise and pre-fire season briefings with cooperating fire agencies and share pre-fire plans for special target hazards."/>
    <x v="12"/>
  </r>
  <r>
    <n v="100"/>
    <n v="121"/>
    <x v="7"/>
    <x v="0"/>
    <x v="7"/>
    <x v="26"/>
    <s v="MCFD leads the coordinated mutual aid response and training with 13 other fire jurisdictions."/>
    <x v="0"/>
  </r>
  <r>
    <n v="100"/>
    <n v="121"/>
    <x v="7"/>
    <x v="0"/>
    <x v="7"/>
    <x v="26"/>
    <s v="Continued leadership in Marin County Interagency Rope Rescue Group with local fire, NPS, State Parks and Marin Municipal Water District. County leads and coordinates 12 sessions on trail, high and low angle rescue training."/>
    <x v="0"/>
  </r>
  <r>
    <n v="100"/>
    <n v="121"/>
    <x v="7"/>
    <x v="0"/>
    <x v="7"/>
    <x v="26"/>
    <s v="Support and continue to participate in the collaborative development and implementation of wildland fire protection plans"/>
    <x v="4"/>
  </r>
  <r>
    <n v="100"/>
    <n v="121"/>
    <x v="7"/>
    <x v="0"/>
    <x v="7"/>
    <x v="26"/>
    <s v="Review and update State Park pre-fire management plan with State Parks and other local agency cooperators."/>
    <x v="12"/>
  </r>
  <r>
    <n v="100"/>
    <n v="121"/>
    <x v="7"/>
    <x v="0"/>
    <x v="7"/>
    <x v="26"/>
    <s v="Assist with training and planning to assist local government for the possibility of natural or man-made disasters."/>
    <x v="13"/>
  </r>
  <r>
    <n v="100"/>
    <n v="121"/>
    <x v="7"/>
    <x v="0"/>
    <x v="7"/>
    <x v="26"/>
    <s v="Assist with training and planning to assist local government for the possibility of Weapons of Mass Destruction (WMD) and terrorist acts."/>
    <x v="13"/>
  </r>
  <r>
    <n v="100"/>
    <n v="122"/>
    <x v="8"/>
    <x v="0"/>
    <x v="8"/>
    <x v="26"/>
    <s v="Support and participate in the collaborative development and implementation of wildland fire protection plans and other local, county and regional plans that address fire protection and landowner objectives. Develop a robust county fire plan by bringing together community-based groups, such as fire safe councils and affected fire and land management agencies. Create and support venues in which individual community members can be actively involved in FIRE safe councils, community emergency response teams, FIREWISE and other community-based efforts to develop readiness plans and educate landowners to mitigate the risks and effects of wildland fire. Work with our land-owner cooperators/partners, fire agencies, and community partners to finalize the Marin County Community Wildfire Protection Plan (CWPP)."/>
    <x v="0"/>
  </r>
  <r>
    <n v="100"/>
    <n v="122"/>
    <x v="8"/>
    <x v="0"/>
    <x v="8"/>
    <x v="26"/>
    <s v="Remain active in the FireSafe Council."/>
    <x v="12"/>
  </r>
  <r>
    <n v="100"/>
    <n v="122"/>
    <x v="8"/>
    <x v="0"/>
    <x v="8"/>
    <x v="27"/>
    <s v="Increase efforts to partner with neighborhoods located in WUI areas to educate them on becoming fire adapted or Firewise communities while increasing one firewise community per year."/>
    <x v="4"/>
  </r>
  <r>
    <n v="100"/>
    <n v="122"/>
    <x v="8"/>
    <x v="0"/>
    <x v="8"/>
    <x v="27"/>
    <s v="Partnering with HOAs to become Firewise Communities."/>
    <x v="4"/>
  </r>
  <r>
    <n v="100"/>
    <n v="122"/>
    <x v="8"/>
    <x v="0"/>
    <x v="8"/>
    <x v="27"/>
    <s v="Improve awareness and involvement between the FireSafe Council and County communities with personnel at the fire station."/>
    <x v="13"/>
  </r>
  <r>
    <n v="100"/>
    <n v="122"/>
    <x v="8"/>
    <x v="0"/>
    <x v="8"/>
    <x v="27"/>
    <s v="Promote CERT training."/>
    <x v="9"/>
  </r>
  <r>
    <n v="100"/>
    <n v="122"/>
    <x v="8"/>
    <x v="0"/>
    <x v="8"/>
    <x v="27"/>
    <s v="Support a Community Emergency Response Team (CERT)."/>
    <x v="7"/>
  </r>
  <r>
    <n v="100"/>
    <n v="122"/>
    <x v="8"/>
    <x v="0"/>
    <x v="8"/>
    <x v="28"/>
    <s v="Provide a collaboration mechanism between private property owners (and Home Owners Associations) and large land owners (i.e., MCOSD, MMWD, NPS)"/>
    <x v="4"/>
  </r>
  <r>
    <n v="100"/>
    <n v="122"/>
    <x v="8"/>
    <x v="0"/>
    <x v="8"/>
    <x v="29"/>
    <s v="Determine which entities were under- represented in current CWPP planning process and seek commitment from those entities in future revisions to the CWPP."/>
    <x v="2"/>
  </r>
  <r>
    <n v="100"/>
    <n v="131"/>
    <x v="9"/>
    <x v="0"/>
    <x v="9"/>
    <x v="30"/>
    <s v=" Assist with an update of the countywide community wildfire prevention plan (CWPP). (Current update January 1, 2015)"/>
    <x v="3"/>
  </r>
  <r>
    <n v="100"/>
    <n v="131"/>
    <x v="9"/>
    <x v="0"/>
    <x v="9"/>
    <x v="30"/>
    <s v="Update the countywide CWPP as needed. (current as of 2015)"/>
    <x v="12"/>
  </r>
  <r>
    <n v="100"/>
    <n v="131"/>
    <x v="9"/>
    <x v="0"/>
    <x v="9"/>
    <x v="30"/>
    <s v="Support the development and implementation of local-scale CWPPs."/>
    <x v="4"/>
  </r>
  <r>
    <n v="100"/>
    <n v="131"/>
    <x v="9"/>
    <x v="0"/>
    <x v="9"/>
    <x v="30"/>
    <s v="Provide support for establishment of a County-wide Community Wildfire Protection Plan."/>
    <x v="13"/>
  </r>
  <r>
    <n v="100"/>
    <n v="131"/>
    <x v="9"/>
    <x v="0"/>
    <x v="9"/>
    <x v="30"/>
    <s v="Provide support for establishment of a County-wide Community Wildfire Protection Plan"/>
    <x v="11"/>
  </r>
  <r>
    <n v="100"/>
    <n v="131"/>
    <x v="9"/>
    <x v="0"/>
    <x v="9"/>
    <x v="30"/>
    <s v="Assist in gaining stakeholder support and implementation of a County-wide CWPP."/>
    <x v="14"/>
  </r>
  <r>
    <n v="100"/>
    <n v="131"/>
    <x v="9"/>
    <x v="0"/>
    <x v="9"/>
    <x v="30"/>
    <s v="Support development of a county-wide community wildfire prevention plan (CWPP)."/>
    <x v="7"/>
  </r>
  <r>
    <n v="100"/>
    <n v="131"/>
    <x v="9"/>
    <x v="0"/>
    <x v="9"/>
    <x v="30"/>
    <s v="Identify monitoring and evaluation processes for Fuel Management Plans."/>
    <x v="1"/>
  </r>
  <r>
    <n v="100"/>
    <n v="131"/>
    <x v="9"/>
    <x v="0"/>
    <x v="9"/>
    <x v="24"/>
    <s v="Identify guiding policies including national and regional fire management policy, wildand fire operational guides and land and resource management plans."/>
    <x v="1"/>
  </r>
  <r>
    <n v="100"/>
    <n v="131"/>
    <x v="9"/>
    <x v="0"/>
    <x v="9"/>
    <x v="24"/>
    <s v="Have the CWPP incorporated into the Safety Element of the General Plan when the safety element is next revised."/>
    <x v="2"/>
  </r>
  <r>
    <n v="100"/>
    <n v="131"/>
    <x v="9"/>
    <x v="0"/>
    <x v="9"/>
    <x v="24"/>
    <s v="Articulate specific goals, objectives, standards, guidelines and or desired future conditions which apply to all fuel management units (FMUs), and those that are unique to specific FMUs, land management agency or social conditions."/>
    <x v="1"/>
  </r>
  <r>
    <n v="100"/>
    <n v="132"/>
    <x v="10"/>
    <x v="0"/>
    <x v="10"/>
    <x v="31"/>
    <s v="Develop concise pre attack plans and compartment maps that will provide new personnel, ECC staff, and overhead teams with the location of strategic control points and access into the vast areas of SRA lands."/>
    <x v="12"/>
  </r>
  <r>
    <n v="100"/>
    <n v="132"/>
    <x v="10"/>
    <x v="0"/>
    <x v="10"/>
    <x v="31"/>
    <s v="Develop concise pre-response and evacuation plans for the Mt. Hamilton area. These plans and maps will provide new personnel, ECC staff, and incident management teams with the location of strategic control points and access into the vast area of SRA lands."/>
    <x v="11"/>
  </r>
  <r>
    <n v="100"/>
    <n v="132"/>
    <x v="10"/>
    <x v="0"/>
    <x v="10"/>
    <x v="31"/>
    <s v="Develop pre-attack plans that can be use as templates for other areas."/>
    <x v="8"/>
  </r>
  <r>
    <n v="100"/>
    <n v="132"/>
    <x v="10"/>
    <x v="0"/>
    <x v="10"/>
    <x v="31"/>
    <s v="Develop pre-determined protection planning zones. The plans will provide pre-packaged information about specific areas to benefit mutual aid fire crews and first responders manage fire in areas they're unfamiliar with."/>
    <x v="15"/>
  </r>
  <r>
    <n v="100"/>
    <n v="141"/>
    <x v="11"/>
    <x v="0"/>
    <x v="11"/>
    <x v="32"/>
    <s v="Application of Marin County WUI Fire Code for new and existing construction, which includes more stringent building standards, vegetation management (requiring the preparation of a VMP), and fire apparatus access and water supply requirements to new structures and structures substantially remodeled."/>
    <x v="4"/>
  </r>
  <r>
    <n v="100"/>
    <n v="150"/>
    <x v="12"/>
    <x v="0"/>
    <x v="12"/>
    <x v="33"/>
    <s v="Hazard assessment program (created to reverse homeowner fire insurance cancellations)."/>
    <x v="4"/>
  </r>
  <r>
    <n v="100"/>
    <n v="160"/>
    <x v="13"/>
    <x v="0"/>
    <x v="13"/>
    <x v="34"/>
    <s v="Maintain key repeater site due to it being an important communication site for the Unit."/>
    <x v="13"/>
  </r>
  <r>
    <n v="100"/>
    <n v="160"/>
    <x v="13"/>
    <x v="0"/>
    <x v="13"/>
    <x v="35"/>
    <s v="Reduce arson fires."/>
    <x v="12"/>
  </r>
  <r>
    <n v="100"/>
    <n v="170"/>
    <x v="14"/>
    <x v="0"/>
    <x v="14"/>
    <x v="36"/>
    <s v="Provide employees with the latest fire and EMS training."/>
    <x v="7"/>
  </r>
  <r>
    <n v="100"/>
    <n v="180"/>
    <x v="15"/>
    <x v="0"/>
    <x v="15"/>
    <x v="37"/>
    <s v="To pursue additional funding for improved service using grant resources"/>
    <x v="7"/>
  </r>
  <r>
    <n v="100"/>
    <n v="180"/>
    <x v="15"/>
    <x v="0"/>
    <x v="15"/>
    <x v="37"/>
    <s v="Staff all state funded Type III fire engines with 3 personnel during declared fire season."/>
    <x v="13"/>
  </r>
  <r>
    <n v="100"/>
    <n v="180"/>
    <x v="15"/>
    <x v="0"/>
    <x v="15"/>
    <x v="37"/>
    <s v="To maintain adequate staffing at all fire stations."/>
    <x v="7"/>
  </r>
  <r>
    <n v="100"/>
    <n v="180"/>
    <x v="15"/>
    <x v="0"/>
    <x v="15"/>
    <x v="37"/>
    <s v="Continue to recruit and retain volunteer firefighters."/>
    <x v="7"/>
  </r>
  <r>
    <n v="100"/>
    <n v="180"/>
    <x v="15"/>
    <x v="0"/>
    <x v="15"/>
    <x v="37"/>
    <s v="Obtain additional helicopters/air resources for suppression."/>
    <x v="2"/>
  </r>
  <r>
    <n v="100"/>
    <n v="190"/>
    <x v="16"/>
    <x v="0"/>
    <x v="16"/>
    <x v="38"/>
    <s v="Identify approaches to increase the number of WUI properties inspected each year."/>
    <x v="4"/>
  </r>
  <r>
    <n v="100"/>
    <n v="190"/>
    <x v="16"/>
    <x v="0"/>
    <x v="16"/>
    <x v="39"/>
    <s v="Insurance Service Office informational meetings: Invite Insurance Services Office representatives to speak to groups regarding ways to improve insurance ratings in the community."/>
    <x v="2"/>
  </r>
  <r>
    <n v="100"/>
    <n v="190"/>
    <x v="16"/>
    <x v="0"/>
    <x v="16"/>
    <x v="39"/>
    <s v="Consider and explore potential for development of a certificate of compliance program for home owners that implement and maintain Defensible Space. Work with insurance companies to determine if such a program could be viable. Insurance companies carry out assessments of policy holder properties to ensure defensible space parameters have been met. There may be a possibility to combine the assessments carried out by County Fire and CAL FIRE with insurance standards in order to incentivize defensible space practices in the WUI."/>
    <x v="2"/>
  </r>
  <r>
    <n v="111"/>
    <n v="100"/>
    <x v="17"/>
    <x v="1"/>
    <x v="0"/>
    <x v="40"/>
    <s v="Consider grazing as a fuel reduction strategy."/>
    <x v="4"/>
  </r>
  <r>
    <n v="111"/>
    <n v="100"/>
    <x v="17"/>
    <x v="1"/>
    <x v="0"/>
    <x v="41"/>
    <s v="Compare power line clearance ordinances in all local WUI jurisdictions. Coordinate with power utility providers to understand impacts and legal pathways. Where necessary adopt local ordinances consistent with intent of CA Public Resources Code sections."/>
    <x v="2"/>
  </r>
  <r>
    <n v="111"/>
    <n v="100"/>
    <x v="17"/>
    <x v="1"/>
    <x v="0"/>
    <x v="42"/>
    <s v="Use the published science on fire ecology to assess the costs, benefits, and best implementation tools for different fuels reduction and vegetation management strategiesthat are intended to reduce fire risk to lives and property."/>
    <x v="4"/>
  </r>
  <r>
    <n v="111"/>
    <n v="101"/>
    <x v="18"/>
    <x v="1"/>
    <x v="1"/>
    <x v="43"/>
    <s v="Vegetation mapping database for urban side of wildland-urban interface"/>
    <x v="8"/>
  </r>
  <r>
    <n v="111"/>
    <n v="101"/>
    <x v="18"/>
    <x v="1"/>
    <x v="1"/>
    <x v="44"/>
    <s v="Create a data base and photo gallery of Alameda County fuels/ vegetation management projects (successes and failures) with initial treatment + follow-up maintenance"/>
    <x v="8"/>
  </r>
  <r>
    <n v="111"/>
    <n v="101"/>
    <x v="18"/>
    <x v="1"/>
    <x v="1"/>
    <x v="45"/>
    <s v="Create a data base and photo gallery of Contra Costa County fuels/ vegetation management projects (successes and failures) with initial treatment + follow-up maintenance"/>
    <x v="1"/>
  </r>
  <r>
    <n v="111"/>
    <n v="102"/>
    <x v="19"/>
    <x v="1"/>
    <x v="2"/>
    <x v="42"/>
    <s v="Develop list of fuel treatment methodologies with cost per acre/day (other metric) that can be used for hazardous fuel treatment."/>
    <x v="2"/>
  </r>
  <r>
    <n v="111"/>
    <n v="103"/>
    <x v="20"/>
    <x v="1"/>
    <x v="3"/>
    <x v="42"/>
    <s v="Explore assumptions of what we can do in terms of fire suppression and pre-fire fuel treatments (e.g critical habitat recovery projects, regulatory agencies as partners, types of studies)."/>
    <x v="1"/>
  </r>
  <r>
    <n v="111"/>
    <n v="112"/>
    <x v="21"/>
    <x v="1"/>
    <x v="5"/>
    <x v="46"/>
    <s v="Land management agencies partner for clarity of prescribed fire use that is complementary to Greenhouse Gas Reduction plan of CA Air Resources Board."/>
    <x v="2"/>
  </r>
  <r>
    <n v="111"/>
    <n v="113"/>
    <x v="22"/>
    <x v="1"/>
    <x v="6"/>
    <x v="46"/>
    <s v="Promote and increase the use of prescribed burning as a fuels reduction method. Gain public support for using prescribed burns to reduce fuel loads and to improve ecosystem health through a pilot burn project and demonstration site. Consider developing informational material for distribution at natural areas or via email distribution lists."/>
    <x v="2"/>
  </r>
  <r>
    <n v="111"/>
    <n v="122"/>
    <x v="23"/>
    <x v="1"/>
    <x v="8"/>
    <x v="27"/>
    <s v="Continue and enhance fuel modification and fuel reduction projects in the wildland urban interface areas. Coordinate resources with the Hills Emergency Forum and the Diablo FireSafe Council."/>
    <x v="3"/>
  </r>
  <r>
    <n v="111"/>
    <n v="122"/>
    <x v="23"/>
    <x v="1"/>
    <x v="8"/>
    <x v="27"/>
    <s v="Continue and enhance the fuel modification and fuel reduction projects in the wildland urban interface areas. Coordinate resources with the Diablo FireSafe Council and Hills Emergency Forum."/>
    <x v="12"/>
  </r>
  <r>
    <n v="111"/>
    <n v="122"/>
    <x v="23"/>
    <x v="1"/>
    <x v="8"/>
    <x v="47"/>
    <s v="Integrate fire and fuels management practices with landowner priorities and multiple jurisdictional efforts within local, state and federal responsibility areas."/>
    <x v="0"/>
  </r>
  <r>
    <n v="111"/>
    <n v="132"/>
    <x v="24"/>
    <x v="1"/>
    <x v="10"/>
    <x v="48"/>
    <s v="Identify planning area for Fuel Management Plan development. Develop collaborative partnership with agencies having jurisdiction, including land managers and fire departments."/>
    <x v="1"/>
  </r>
  <r>
    <n v="111"/>
    <n v="142"/>
    <x v="25"/>
    <x v="1"/>
    <x v="17"/>
    <x v="49"/>
    <s v="Work to remove regulatory barriers that limit hazardous fuels reduction activities, while being respectful and consistent with MCFD’s land manager partner’s priorities and challenges."/>
    <x v="0"/>
  </r>
  <r>
    <n v="111"/>
    <n v="142"/>
    <x v="25"/>
    <x v="1"/>
    <x v="17"/>
    <x v="50"/>
    <s v="Use Mello-Roos Community Facility Districts for new subdivision for sustainable hazardous fuel maintenance."/>
    <x v="2"/>
  </r>
  <r>
    <n v="111"/>
    <n v="150"/>
    <x v="26"/>
    <x v="1"/>
    <x v="12"/>
    <x v="51"/>
    <s v="Develop agency partnership to establish creation of hand crew for fire hazard reduction- need not be a fire crew."/>
    <x v="2"/>
  </r>
  <r>
    <n v="111"/>
    <n v="150"/>
    <x v="26"/>
    <x v="1"/>
    <x v="12"/>
    <x v="40"/>
    <s v="Extension of the use of goats for fuel reduction, Napa FIREWISE chipping program, and the use of CAL FIRE Fire Crews to maintain and extend the interface clearance."/>
    <x v="5"/>
  </r>
  <r>
    <n v="111"/>
    <n v="150"/>
    <x v="26"/>
    <x v="1"/>
    <x v="12"/>
    <x v="48"/>
    <s v="Maintain the Unit Vegetation Management Program (VMP) program to prioritize fuel reduction projects utilizing both mechanical and prescribed fire."/>
    <x v="10"/>
  </r>
  <r>
    <n v="111"/>
    <n v="150"/>
    <x v="26"/>
    <x v="1"/>
    <x v="12"/>
    <x v="47"/>
    <s v="Continued implementation of a strategic countywide fuel reduction program focused on protection of communities and high value infrastructure in cooperation with Marin County land managers."/>
    <x v="0"/>
  </r>
  <r>
    <n v="111"/>
    <n v="160"/>
    <x v="27"/>
    <x v="1"/>
    <x v="13"/>
    <x v="40"/>
    <s v="Encourage continued grazing in parks and open space for grass/light fuel maintenance."/>
    <x v="2"/>
  </r>
  <r>
    <n v="111"/>
    <n v="160"/>
    <x v="27"/>
    <x v="1"/>
    <x v="13"/>
    <x v="52"/>
    <s v="Identify fuel reduction and fuel modification projects in the high fire severity zones."/>
    <x v="7"/>
  </r>
  <r>
    <n v="111"/>
    <n v="160"/>
    <x v="27"/>
    <x v="1"/>
    <x v="13"/>
    <x v="52"/>
    <s v="Plan vegetation management maintenance – forever. It is an “always with us” task. Inform residents as well as potential developers of vacant land of the latest low-ignition building requirements in the Stat. through the Annual Spring Newsletter, as well as by inclusion in the Homes Association Architectural Regulations."/>
    <x v="16"/>
  </r>
  <r>
    <n v="111"/>
    <n v="160"/>
    <x v="27"/>
    <x v="1"/>
    <x v="13"/>
    <x v="52"/>
    <s v="Identify and implement vegetation management projects in priority WUI communities throughout the county."/>
    <x v="4"/>
  </r>
  <r>
    <n v="111"/>
    <n v="160"/>
    <x v="27"/>
    <x v="1"/>
    <x v="13"/>
    <x v="52"/>
    <s v="Continue vegetation management."/>
    <x v="9"/>
  </r>
  <r>
    <n v="111"/>
    <n v="180"/>
    <x v="28"/>
    <x v="1"/>
    <x v="15"/>
    <x v="53"/>
    <s v="Continue to develop strategic partnerships and funding opportunities with local industries to support fuel reduction projects."/>
    <x v="4"/>
  </r>
  <r>
    <n v="111"/>
    <n v="180"/>
    <x v="28"/>
    <x v="1"/>
    <x v="15"/>
    <x v="37"/>
    <s v="Increasing dedicated staffing for vegetation management programs."/>
    <x v="4"/>
  </r>
  <r>
    <n v="111"/>
    <n v="180"/>
    <x v="28"/>
    <x v="1"/>
    <x v="15"/>
    <x v="54"/>
    <s v="Vegetation Management Program (voter approved Municipal Service Tax)."/>
    <x v="4"/>
  </r>
  <r>
    <n v="112"/>
    <n v="100"/>
    <x v="29"/>
    <x v="2"/>
    <x v="0"/>
    <x v="55"/>
    <s v="Consider how to make the tree removal process less cumbersome and less expensive."/>
    <x v="4"/>
  </r>
  <r>
    <n v="112"/>
    <n v="101"/>
    <x v="30"/>
    <x v="2"/>
    <x v="1"/>
    <x v="56"/>
    <s v="Develop a vegetation mapping database for urban side of wildland-urban interface"/>
    <x v="1"/>
  </r>
  <r>
    <n v="112"/>
    <n v="101"/>
    <x v="30"/>
    <x v="2"/>
    <x v="1"/>
    <x v="57"/>
    <s v="Create and maintain a basic process to track the status of all LE-100 inspections performed by unit engine companies and Defensible Space Inspectors, including specific violation and construction criteria, inspection status, and location in Degree Decimal Minute format."/>
    <x v="5"/>
  </r>
  <r>
    <n v="112"/>
    <n v="111"/>
    <x v="31"/>
    <x v="2"/>
    <x v="4"/>
    <x v="58"/>
    <s v="Continue to promote the concept of land use planning as it relates to fire risk and hazard reduction and landowner responsibilities; identify the key minimum elements necessary to achieve a fire safe community and incorporate these elements into community outreach materials and programs."/>
    <x v="4"/>
  </r>
  <r>
    <n v="112"/>
    <n v="111"/>
    <x v="31"/>
    <x v="2"/>
    <x v="4"/>
    <x v="58"/>
    <s v="Articulate and promote the concept of land use planning related to fire risk and individual landowner objectives and responsibilities."/>
    <x v="4"/>
  </r>
  <r>
    <n v="112"/>
    <n v="111"/>
    <x v="31"/>
    <x v="2"/>
    <x v="4"/>
    <x v="58"/>
    <s v="Articulate and promote the concept of land use planning as it relates to fire risk and individual landowner objectives and responsibilities. Identify the minimum key elements necessary to achieve fire wise communities, and incorporate these elements into community outreach and education."/>
    <x v="0"/>
  </r>
  <r>
    <n v="112"/>
    <n v="112"/>
    <x v="32"/>
    <x v="2"/>
    <x v="5"/>
    <x v="58"/>
    <s v="Develop defensible space guidelines that look like the East Bay Hills and other places in Alameda County."/>
    <x v="8"/>
  </r>
  <r>
    <n v="112"/>
    <n v="112"/>
    <x v="32"/>
    <x v="2"/>
    <x v="5"/>
    <x v="58"/>
    <s v="Develop information to share with existing homeowners on how simple actions of cleaning leaves and not storing flammable materials below decks can reduce the potential of ignition from embers."/>
    <x v="1"/>
  </r>
  <r>
    <n v="112"/>
    <n v="112"/>
    <x v="32"/>
    <x v="2"/>
    <x v="5"/>
    <x v="58"/>
    <s v="Develop defensible space guidelines that look like places in Contra Costa County."/>
    <x v="1"/>
  </r>
  <r>
    <n v="112"/>
    <n v="112"/>
    <x v="32"/>
    <x v="2"/>
    <x v="5"/>
    <x v="58"/>
    <s v="Defensible space mobile phone App."/>
    <x v="4"/>
  </r>
  <r>
    <n v="112"/>
    <n v="112"/>
    <x v="32"/>
    <x v="2"/>
    <x v="5"/>
    <x v="58"/>
    <s v="Defensible space videos."/>
    <x v="4"/>
  </r>
  <r>
    <n v="112"/>
    <n v="112"/>
    <x v="32"/>
    <x v="2"/>
    <x v="5"/>
    <x v="58"/>
    <s v="Development of the defensible space mailers, which provides a checklist of defensible space requirements to be completed by the property owner by the start of the annual fire season."/>
    <x v="4"/>
  </r>
  <r>
    <n v="112"/>
    <n v="112"/>
    <x v="32"/>
    <x v="2"/>
    <x v="5"/>
    <x v="58"/>
    <s v="Develop and establish a FireSafe demonstration garden at Pacheco Station."/>
    <x v="13"/>
  </r>
  <r>
    <n v="112"/>
    <n v="112"/>
    <x v="32"/>
    <x v="2"/>
    <x v="5"/>
    <x v="58"/>
    <s v="For the rural landowner, the unit has created a defensible space mailer, to be delivered to an entire community, which provides information on creating and maintaining a defensible space around their structures. The information mailer also includes: creating a wildfire action plan, a self-check-off list which directs the homeowner to focus on structure/property requirements to meet the State mandatory Public Resource Code 4291 (defensible space around structures) and information to contact your nearest CAL FIRE station for additional information or education."/>
    <x v="5"/>
  </r>
  <r>
    <n v="112"/>
    <n v="112"/>
    <x v="32"/>
    <x v="2"/>
    <x v="5"/>
    <x v="59"/>
    <s v="Developed “Living with Fire in San Mateo County”. The document was developed in partnership with CAL FIRE and Fire Safe San Mateo to reflect information relevant to the local jurisdictions. It is a guide for homeowners. The document is revised and updated every other year and distributed to the community. This document contains a large amount of important information about defensible space, fire safe landscaping, and available resources."/>
    <x v="10"/>
  </r>
  <r>
    <n v="112"/>
    <n v="113"/>
    <x v="33"/>
    <x v="2"/>
    <x v="6"/>
    <x v="60"/>
    <s v="Promote existing guidelines such as the Vegetation Almanac for East Bay Hills published by the Hills Emergency Forum."/>
    <x v="8"/>
  </r>
  <r>
    <n v="112"/>
    <n v="113"/>
    <x v="33"/>
    <x v="2"/>
    <x v="6"/>
    <x v="61"/>
    <s v="Develop and formalize a program for providing defensible space assistance (labor or financial) for senior citizens without the capacity and means to perform defensible space work."/>
    <x v="4"/>
  </r>
  <r>
    <n v="112"/>
    <n v="113"/>
    <x v="33"/>
    <x v="2"/>
    <x v="6"/>
    <x v="58"/>
    <s v="Annual public education course on defensible space."/>
    <x v="4"/>
  </r>
  <r>
    <n v="112"/>
    <n v="113"/>
    <x v="33"/>
    <x v="2"/>
    <x v="6"/>
    <x v="58"/>
    <s v="Perform a defensible space blitz, in which departments assign seasonal firefighters in conjunction with on-duty/full-time personnel to go door-to-door in each station's response zone's target hazard areas."/>
    <x v="4"/>
  </r>
  <r>
    <n v="112"/>
    <n v="113"/>
    <x v="33"/>
    <x v="2"/>
    <x v="6"/>
    <x v="58"/>
    <s v="Mail defensible space information to over seven-thousand properties in the WUI."/>
    <x v="10"/>
  </r>
  <r>
    <n v="112"/>
    <n v="122"/>
    <x v="34"/>
    <x v="2"/>
    <x v="8"/>
    <x v="62"/>
    <s v="Possibility to coordinate actual implementation of defensible space with the local Eagle Scout group or high school volunteers."/>
    <x v="2"/>
  </r>
  <r>
    <n v="112"/>
    <n v="122"/>
    <x v="34"/>
    <x v="2"/>
    <x v="8"/>
    <x v="58"/>
    <s v="Organize a community group made up of residents and agency personnel to develop materials and communicate relevant defensible space messages. Could coordinate with fire departments or Fire Safe Council."/>
    <x v="2"/>
  </r>
  <r>
    <n v="112"/>
    <n v="122"/>
    <x v="34"/>
    <x v="2"/>
    <x v="8"/>
    <x v="27"/>
    <s v="Continue inter-agency coordination with Marin’s fire service community and other partners to maintain a community presence and to develop and distribute public information regarding fuel reduction efforts throughout the county."/>
    <x v="4"/>
  </r>
  <r>
    <n v="112"/>
    <n v="141"/>
    <x v="35"/>
    <x v="2"/>
    <x v="11"/>
    <x v="63"/>
    <s v="PRC 4291 Inspection. The inspection includes: the roads and driveways, address numbers, smoke detectors, water supply, fire suppression systems, fire alarm systems, Automatic Fire Sprinkler Systems and vegetation clearance around the structure."/>
    <x v="10"/>
  </r>
  <r>
    <n v="112"/>
    <n v="141"/>
    <x v="35"/>
    <x v="2"/>
    <x v="11"/>
    <x v="63"/>
    <s v="Implementation of the 2013 CFC Chapter 49 requirements for defensible space around existing homes (these requirements are identical to the Public Resource Code and Government Code requirements)."/>
    <x v="4"/>
  </r>
  <r>
    <n v="112"/>
    <n v="141"/>
    <x v="35"/>
    <x v="2"/>
    <x v="11"/>
    <x v="63"/>
    <s v="Modification of the language of PRC 4291 such that the property line no longer limits the amount of defensible space required around structures. If the 100 foot defensible space/fuel modification zone intersects from private to public lands, fuel modification/clearance may be permitted after evaluation and issuance of a permit from the public land management agency."/>
    <x v="4"/>
  </r>
  <r>
    <n v="112"/>
    <n v="141"/>
    <x v="35"/>
    <x v="2"/>
    <x v="11"/>
    <x v="63"/>
    <s v="Create and maintain defensible space around structures. California Public Resource Code 4291 demands that homeowners in Wildland-Urban Interface areas create 100’ feet of defensible space. For new construction in WUI areas, Sonoma County’s building codes can increase this distance to 150’ and beyond where slope, topography, or fuels increase risk."/>
    <x v="6"/>
  </r>
  <r>
    <n v="112"/>
    <n v="141"/>
    <x v="35"/>
    <x v="2"/>
    <x v="11"/>
    <x v="64"/>
    <s v="Permits requiring numbering and marking gates and road access utilizing the standards of PRC 4290 with regard to signage."/>
    <x v="3"/>
  </r>
  <r>
    <n v="112"/>
    <n v="141"/>
    <x v="35"/>
    <x v="2"/>
    <x v="11"/>
    <x v="64"/>
    <s v="Continue plans reviews and enforcement of PRC 4290."/>
    <x v="7"/>
  </r>
  <r>
    <n v="112"/>
    <n v="142"/>
    <x v="36"/>
    <x v="2"/>
    <x v="17"/>
    <x v="65"/>
    <s v="Heightened emphasis of maintenance of vacant lot properties. Pursue absent vacant lot owners to perform needed maintenance of their property. This is supported by the Napa County Fire Hazard Abatement Ordinance, which now also includes vacant lands. The ordinance includes inspections, citing offenses, possible fines, and using vendors to do work – billing the property owner if delinquent."/>
    <x v="16"/>
  </r>
  <r>
    <n v="112"/>
    <n v="142"/>
    <x v="36"/>
    <x v="2"/>
    <x v="17"/>
    <x v="65"/>
    <s v="Create a countywide defensible space ordinance for parcels below certain size acreage (parcel size: i.e. 2 acres?) to address unmaintained vacant lot concerns. Could be tied to County weed abatement program."/>
    <x v="2"/>
  </r>
  <r>
    <n v="112"/>
    <n v="150"/>
    <x v="37"/>
    <x v="2"/>
    <x v="12"/>
    <x v="65"/>
    <s v="Develop a program to address fuel reduction on vacant properties."/>
    <x v="4"/>
  </r>
  <r>
    <n v="112"/>
    <n v="150"/>
    <x v="37"/>
    <x v="2"/>
    <x v="12"/>
    <x v="66"/>
    <s v="Continue to support community chipper programs to encourage compliance with defensible space and vegetation management requirements."/>
    <x v="4"/>
  </r>
  <r>
    <n v="112"/>
    <n v="150"/>
    <x v="37"/>
    <x v="2"/>
    <x v="12"/>
    <x v="66"/>
    <s v="Increase and seek out opportunities to assist landowners with green waste disposal."/>
    <x v="4"/>
  </r>
  <r>
    <n v="112"/>
    <n v="150"/>
    <x v="37"/>
    <x v="2"/>
    <x v="12"/>
    <x v="66"/>
    <s v="Partnering with HOAs and FSM on residential chipper programs."/>
    <x v="4"/>
  </r>
  <r>
    <n v="112"/>
    <n v="150"/>
    <x v="37"/>
    <x v="2"/>
    <x v="12"/>
    <x v="66"/>
    <s v="MCFD provides Green Waste Days and Chipper Day grants funded to assist communities with defensible space waste disposal and site specific community vegetation management planning assistance thru FIRESafe Marin."/>
    <x v="0"/>
  </r>
  <r>
    <n v="112"/>
    <n v="150"/>
    <x v="37"/>
    <x v="2"/>
    <x v="12"/>
    <x v="66"/>
    <s v="Provide a “free” chipper with operator to residents who cleared vegetation around their residence."/>
    <x v="5"/>
  </r>
  <r>
    <n v="112"/>
    <n v="150"/>
    <x v="37"/>
    <x v="2"/>
    <x v="12"/>
    <x v="67"/>
    <s v="Establish assistance program for hazardous fuel reduction for physically or fiscally challenged parcels."/>
    <x v="2"/>
  </r>
  <r>
    <n v="112"/>
    <n v="160"/>
    <x v="38"/>
    <x v="2"/>
    <x v="13"/>
    <x v="68"/>
    <s v="Fuel reduction on city properties."/>
    <x v="4"/>
  </r>
  <r>
    <n v="112"/>
    <n v="160"/>
    <x v="38"/>
    <x v="2"/>
    <x v="13"/>
    <x v="66"/>
    <s v="Implement spring community yard clean-up days. In combination with Fire Safe Council chipper program."/>
    <x v="2"/>
  </r>
  <r>
    <n v="112"/>
    <n v="180"/>
    <x v="39"/>
    <x v="2"/>
    <x v="15"/>
    <x v="66"/>
    <s v="Assist the Santa Clara County FireSafe Council thru grants to expand a chipper program to include stakeholders in the Croy Ridge community."/>
    <x v="14"/>
  </r>
  <r>
    <n v="112"/>
    <n v="190"/>
    <x v="40"/>
    <x v="2"/>
    <x v="16"/>
    <x v="65"/>
    <s v="Improve the ability to enforce defensible space compliance with absentee property owners. Develop and distribute more information about fire resistant landscaping."/>
    <x v="4"/>
  </r>
  <r>
    <n v="112"/>
    <n v="190"/>
    <x v="40"/>
    <x v="2"/>
    <x v="16"/>
    <x v="69"/>
    <s v="Utilize Defensible Space Inspectors and Volunteers in Prevention for targeted inspections of dwellings and buildings for LE 100 inspections and compliance with PRC 4291."/>
    <x v="3"/>
  </r>
  <r>
    <n v="112"/>
    <n v="190"/>
    <x v="40"/>
    <x v="2"/>
    <x v="16"/>
    <x v="69"/>
    <s v="2. In cooperation with Moraga-Orinda Fire conduct LE-100 inspections and look at access and egress issues within the Community of Canyon"/>
    <x v="12"/>
  </r>
  <r>
    <n v="112"/>
    <n v="190"/>
    <x v="40"/>
    <x v="2"/>
    <x v="16"/>
    <x v="69"/>
    <s v="5. Inspections of dwellings and buildings for LE-100 inspections and compliance with PRC 4291."/>
    <x v="12"/>
  </r>
  <r>
    <n v="112"/>
    <n v="190"/>
    <x v="40"/>
    <x v="2"/>
    <x v="16"/>
    <x v="69"/>
    <s v="Utilize Defensible Space Inspectors and Volunteers in Prevention for targeted priority areas."/>
    <x v="12"/>
  </r>
  <r>
    <n v="112"/>
    <n v="190"/>
    <x v="40"/>
    <x v="2"/>
    <x v="16"/>
    <x v="69"/>
    <s v="Continue to secure funding opportunities for dedicated defensible space inspectors."/>
    <x v="4"/>
  </r>
  <r>
    <n v="112"/>
    <n v="190"/>
    <x v="40"/>
    <x v="2"/>
    <x v="16"/>
    <x v="69"/>
    <s v="Increase the number of annual defensible space inspectors and inspections and increase enforcement."/>
    <x v="4"/>
  </r>
  <r>
    <n v="112"/>
    <n v="190"/>
    <x v="40"/>
    <x v="2"/>
    <x v="16"/>
    <x v="69"/>
    <s v="Hire dedicated defensible space inspectors to perform inspections in priority communities."/>
    <x v="4"/>
  </r>
  <r>
    <n v="112"/>
    <n v="190"/>
    <x v="40"/>
    <x v="2"/>
    <x v="16"/>
    <x v="69"/>
    <s v="Seasonal defensible space inspectors will be hired to work in priority communities."/>
    <x v="0"/>
  </r>
  <r>
    <n v="112"/>
    <n v="190"/>
    <x v="40"/>
    <x v="2"/>
    <x v="16"/>
    <x v="69"/>
    <s v="Conduct individual property lot inspections with home owners, and advise them of 100’ defensible space around all structures "/>
    <x v="16"/>
  </r>
  <r>
    <n v="112"/>
    <n v="190"/>
    <x v="40"/>
    <x v="2"/>
    <x v="16"/>
    <x v="69"/>
    <s v="Prior to the start of fire season, battalions identifies priority areas for defensible space inspections (LE-100’s.). Battalions recognize not every property can be inspected, and focus rotates each year, with goal of inspecting all SRA residences in the WUI every three to five years."/>
    <x v="10"/>
  </r>
  <r>
    <n v="112"/>
    <n v="190"/>
    <x v="40"/>
    <x v="2"/>
    <x v="16"/>
    <x v="69"/>
    <s v="Continue homeowner defensible space inspections (LE100 Inspections) for habitable structures with Volunteers in Prevention (VIP), Engine Companies, and dedicated defensible space inspectors."/>
    <x v="13"/>
  </r>
  <r>
    <n v="112"/>
    <n v="190"/>
    <x v="40"/>
    <x v="2"/>
    <x v="16"/>
    <x v="69"/>
    <s v="Continue homeowner defensible space inspections (LE100 Inspections) for habitable structures with Volunteers in Prevention (VIP) and Engine Companies and designated Defensible Space inspectors."/>
    <x v="11"/>
  </r>
  <r>
    <n v="112"/>
    <n v="190"/>
    <x v="40"/>
    <x v="2"/>
    <x v="16"/>
    <x v="69"/>
    <s v="Continue homeowner defensible space inspections (LE 100) in and around the Lexington Basin with a focus on the communities of Aldercroft Heights, Soda Springs Canyon, and Stevens Canyon area with a focus on Montebello and Redwood Lodge Roads."/>
    <x v="14"/>
  </r>
  <r>
    <n v="112"/>
    <n v="190"/>
    <x v="40"/>
    <x v="2"/>
    <x v="16"/>
    <x v="69"/>
    <s v="Assist CAL FIRE staff conducting homeowner defensible space inspections (LE-100) pursuant to PRC 4291 on State responsibility areas."/>
    <x v="7"/>
  </r>
  <r>
    <n v="112"/>
    <n v="190"/>
    <x v="40"/>
    <x v="2"/>
    <x v="16"/>
    <x v="69"/>
    <s v="Conduct LE-100 Defensible Space Inspections"/>
    <x v="5"/>
  </r>
  <r>
    <n v="113"/>
    <n v="100"/>
    <x v="41"/>
    <x v="3"/>
    <x v="0"/>
    <x v="70"/>
    <s v="Consider the creation of transition zones (areas between developed residential areas and open space areas) where additional defensible space or additional vegetation clearance is needed."/>
    <x v="4"/>
  </r>
  <r>
    <n v="113"/>
    <n v="101"/>
    <x v="42"/>
    <x v="3"/>
    <x v="1"/>
    <x v="71"/>
    <s v="Develop a comprehensive geospatial database of roads in the counties, and their conditions: private, dirt, rock, or paved. Staff have primary roads well mapped, but many rural areas lack data. This includes old &quot;truck trails&quot; that may be poorly maintained."/>
    <x v="15"/>
  </r>
  <r>
    <n v="113"/>
    <n v="101"/>
    <x v="42"/>
    <x v="3"/>
    <x v="1"/>
    <x v="72"/>
    <s v="Develop a database of inadequate bridges and develop plan for fixes."/>
    <x v="15"/>
  </r>
  <r>
    <n v="113"/>
    <n v="102"/>
    <x v="43"/>
    <x v="3"/>
    <x v="2"/>
    <x v="73"/>
    <s v="Evaluate existing fire roads for use as fuel breaks/fuel reduction areas as appropriate."/>
    <x v="2"/>
  </r>
  <r>
    <n v="113"/>
    <n v="103"/>
    <x v="44"/>
    <x v="3"/>
    <x v="3"/>
    <x v="74"/>
    <s v="Determine suite of treatment methods allowed and restriction for roadside hazard reduction including mowing, mastication, chemical, plantings, mulching, etc. Develop treatment plan and rotation schedule for roadside treatments, focusing of primary evacuation or access/egress corridors."/>
    <x v="2"/>
  </r>
  <r>
    <n v="113"/>
    <n v="121"/>
    <x v="45"/>
    <x v="3"/>
    <x v="7"/>
    <x v="75"/>
    <s v="Identify through multi-stakeholder engagement top fuel break projects."/>
    <x v="15"/>
  </r>
  <r>
    <n v="113"/>
    <n v="121"/>
    <x v="45"/>
    <x v="3"/>
    <x v="7"/>
    <x v="76"/>
    <s v="Partner with appropriate county and local public works agencies to consider vegetation/fuel reduction from roadways that are key evacuation routes into or out of a particular neighborhood"/>
    <x v="4"/>
  </r>
  <r>
    <n v="113"/>
    <n v="121"/>
    <x v="45"/>
    <x v="3"/>
    <x v="7"/>
    <x v="76"/>
    <s v="MCFD coordinates on priority fire roads for future ongoing maintenance with private landowners, the water district and Marin County Parks and Open Space."/>
    <x v="0"/>
  </r>
  <r>
    <n v="113"/>
    <n v="150"/>
    <x v="46"/>
    <x v="3"/>
    <x v="12"/>
    <x v="75"/>
    <s v="Establish and maintain fuel breaks (shaded, wide area, ridge top)."/>
    <x v="4"/>
  </r>
  <r>
    <n v="113"/>
    <n v="150"/>
    <x v="46"/>
    <x v="3"/>
    <x v="12"/>
    <x v="75"/>
    <s v="Maintain fuel breaks. Leverage appropriate technologies: mechanical, manual labor, grazing, prescribed burning."/>
    <x v="6"/>
  </r>
  <r>
    <n v="113"/>
    <n v="160"/>
    <x v="47"/>
    <x v="3"/>
    <x v="13"/>
    <x v="77"/>
    <s v="Upkeep, maintenance and mapping of the Contra Costa County fire trails."/>
    <x v="12"/>
  </r>
  <r>
    <n v="113"/>
    <n v="160"/>
    <x v="47"/>
    <x v="3"/>
    <x v="13"/>
    <x v="77"/>
    <s v="Incorporate trails into fire defense system where practical."/>
    <x v="2"/>
  </r>
  <r>
    <n v="113"/>
    <n v="160"/>
    <x v="47"/>
    <x v="3"/>
    <x v="13"/>
    <x v="70"/>
    <s v="Creating shaded fuel breaks in transition zones between developed residential areas and open space areas."/>
    <x v="4"/>
  </r>
  <r>
    <n v="113"/>
    <n v="160"/>
    <x v="47"/>
    <x v="3"/>
    <x v="13"/>
    <x v="70"/>
    <s v="7. Assist in gaining stakeholder support for a shaded fuel break along the western boundary of Santa Clara County."/>
    <x v="14"/>
  </r>
  <r>
    <n v="113"/>
    <n v="160"/>
    <x v="47"/>
    <x v="3"/>
    <x v="13"/>
    <x v="70"/>
    <s v="9. Assist Santa Clara County Parks on a shaded fuel break around camp grounds and cabin structures in Mt. Madonna County Park."/>
    <x v="14"/>
  </r>
  <r>
    <n v="113"/>
    <n v="160"/>
    <x v="47"/>
    <x v="3"/>
    <x v="13"/>
    <x v="74"/>
    <s v="Create extended or enhanced vegetation/fuels management along all identified evacuation routes from developed residential and open space areas."/>
    <x v="4"/>
  </r>
  <r>
    <n v="113"/>
    <n v="160"/>
    <x v="47"/>
    <x v="3"/>
    <x v="13"/>
    <x v="74"/>
    <s v="Prioritize evacuation routes for fuel reduction programs"/>
    <x v="4"/>
  </r>
  <r>
    <n v="113"/>
    <n v="160"/>
    <x v="47"/>
    <x v="3"/>
    <x v="13"/>
    <x v="74"/>
    <s v="Evacuation route fuel reduction."/>
    <x v="4"/>
  </r>
  <r>
    <n v="113"/>
    <n v="160"/>
    <x v="47"/>
    <x v="3"/>
    <x v="13"/>
    <x v="74"/>
    <s v="10. Continue maintenance of evacuation routes on Morrill, Montevina and Wright Station Roads."/>
    <x v="14"/>
  </r>
  <r>
    <n v="113"/>
    <n v="160"/>
    <x v="47"/>
    <x v="3"/>
    <x v="13"/>
    <x v="74"/>
    <s v="15. Continue collaborative work with the South Skyline FireSafe Council in Santa Cruz County along Skyline Road (Highway 35) including fuel modification work to maintain an evacuation route between Santa Clara and Santa Cruz Counties. Santa Clara Unit Strategic Fire Plan 51"/>
    <x v="14"/>
  </r>
  <r>
    <n v="113"/>
    <n v="160"/>
    <x v="47"/>
    <x v="3"/>
    <x v="13"/>
    <x v="74"/>
    <s v="Reduce fire fuels along egress and access routes for evacution."/>
    <x v="6"/>
  </r>
  <r>
    <n v="113"/>
    <n v="160"/>
    <x v="47"/>
    <x v="3"/>
    <x v="13"/>
    <x v="78"/>
    <s v="Paved and unpaved road fuel reduction."/>
    <x v="4"/>
  </r>
  <r>
    <n v="113"/>
    <n v="160"/>
    <x v="47"/>
    <x v="3"/>
    <x v="13"/>
    <x v="78"/>
    <s v="Maintain and expand vegetation management along roadway right-of-way."/>
    <x v="16"/>
  </r>
  <r>
    <n v="113"/>
    <n v="160"/>
    <x v="47"/>
    <x v="3"/>
    <x v="13"/>
    <x v="78"/>
    <s v="Assist in the identification of Fuel Breaks and proposed fuel reduction projects, and assist in fuel reduction projects."/>
    <x v="10"/>
  </r>
  <r>
    <n v="113"/>
    <n v="160"/>
    <x v="47"/>
    <x v="3"/>
    <x v="13"/>
    <x v="78"/>
    <s v="Identify, prioritize, and mitigate high risk roads in the WUI."/>
    <x v="15"/>
  </r>
  <r>
    <n v="113"/>
    <n v="160"/>
    <x v="47"/>
    <x v="3"/>
    <x v="13"/>
    <x v="78"/>
    <s v="Conduct fuel treatment projects for Ingress and Egress Enhancement of Public Roads with Shaded Fuel Breaks and Fuel Reduction."/>
    <x v="5"/>
  </r>
  <r>
    <n v="113"/>
    <n v="160"/>
    <x v="47"/>
    <x v="3"/>
    <x v="13"/>
    <x v="75"/>
    <s v="1. Continue to maintain the Santa Clara County Line Road Fuel Break (along Stanislaus County). This Road connects the San Antonio Valley at Highway 130 to Highway 152 just east of the Pacheco Fire Station. This road serves as a critical access to fires in Henry Coe Park and the Orestimba Creek Watershed. The road is maintained by Unit personnel every two years or when needed pursuant to longstanding agreements with local landowners."/>
    <x v="13"/>
  </r>
  <r>
    <n v="113"/>
    <n v="160"/>
    <x v="47"/>
    <x v="3"/>
    <x v="13"/>
    <x v="75"/>
    <s v="4. Continue development and maintenance of a fuel break around Copernicus Lookout."/>
    <x v="11"/>
  </r>
  <r>
    <n v="113"/>
    <n v="160"/>
    <x v="47"/>
    <x v="3"/>
    <x v="13"/>
    <x v="75"/>
    <s v="1. Continue fuel modification work within the Lexington Basin in support of the Lexington Hills Community Wildfire Protection Plan (CWPP) on projects including Montevina Road, Morell Road, Moody Gulch, Black Road and Bear Creek Road."/>
    <x v="14"/>
  </r>
  <r>
    <n v="113"/>
    <n v="160"/>
    <x v="47"/>
    <x v="3"/>
    <x v="13"/>
    <x v="75"/>
    <s v="2. Conduct fuel modification work within the vicinity of Saratoga (including Highway 35 and Highway 9), Redwood Lodge Road, Sanborn County Park, and Stevens Canyon Road."/>
    <x v="14"/>
  </r>
  <r>
    <n v="113"/>
    <n v="160"/>
    <x v="47"/>
    <x v="3"/>
    <x v="13"/>
    <x v="75"/>
    <s v="3. Conduct fuel modification work along escape routes on Loma Chiquita and Casa Loma Roads, fuel break around the Loma Prieta repeater site, fuel modification along Chual Spur Road."/>
    <x v="14"/>
  </r>
  <r>
    <n v="113"/>
    <n v="160"/>
    <x v="47"/>
    <x v="3"/>
    <x v="13"/>
    <x v="75"/>
    <s v="12. Assist County Parks and the South Skyline FireSafe Council to develop a fuel break along Charcoal Road from Table Mountain through to Sanborn County Park."/>
    <x v="14"/>
  </r>
  <r>
    <n v="114"/>
    <n v="103"/>
    <x v="48"/>
    <x v="4"/>
    <x v="3"/>
    <x v="47"/>
    <s v="Research successful models of land managing agencies + regulators such as Contra Costa Water District, East Bay Municipal Utilities, East Bay Regional Parks District. Develop best management practices."/>
    <x v="1"/>
  </r>
  <r>
    <n v="114"/>
    <n v="113"/>
    <x v="49"/>
    <x v="4"/>
    <x v="6"/>
    <x v="47"/>
    <s v="Conduct meetings with agricultural groups such as the Cattleman’s Association, and Farm Bureau to provide information and encourage the use of firebreaks and clearance around all improvements such as dwellings, barns, out buildings and wells."/>
    <x v="3"/>
  </r>
  <r>
    <n v="114"/>
    <n v="121"/>
    <x v="50"/>
    <x v="4"/>
    <x v="7"/>
    <x v="47"/>
    <s v="Continue working with the Water District to protect and enhance the watershed and nature area."/>
    <x v="12"/>
  </r>
  <r>
    <n v="114"/>
    <n v="122"/>
    <x v="51"/>
    <x v="4"/>
    <x v="8"/>
    <x v="21"/>
    <s v="Use existing programs as prototypes to broaden and link resources – Adopt a spot (Oakland), right of entry agreements (East Bay Regional Park with Diablo Fire Safe Council, Berkeley Park Hills, Kensington neighbors and Claremont Canyon Conservancy), “Friends of “groups (e.g. Friends of Sausal Creek, Friends of Beaconsfield Canyon, Friends of Garber Park, Friends of 5-Creeks), other volunteer groups. Benefits include collaboration, education, increased awareness of fuel work completed. Risks include potential injury to volunteers, potential damage to environment if proper oversight is not provided (knowledge of what and how to manage vegetation). Address challenge of how to scale project to accept large and small groups of volunteers."/>
    <x v="8"/>
  </r>
  <r>
    <n v="114"/>
    <n v="122"/>
    <x v="51"/>
    <x v="4"/>
    <x v="8"/>
    <x v="47"/>
    <s v="Fire agencies continue working with land managers on strategic fuel treatment planning and implementation."/>
    <x v="4"/>
  </r>
  <r>
    <n v="114"/>
    <n v="123"/>
    <x v="52"/>
    <x v="4"/>
    <x v="18"/>
    <x v="28"/>
    <s v="Facilitate mutually acceptable fuel management strategies between large land holding managers and nearby residents."/>
    <x v="6"/>
  </r>
  <r>
    <n v="114"/>
    <n v="131"/>
    <x v="53"/>
    <x v="4"/>
    <x v="9"/>
    <x v="26"/>
    <s v="Work collaboratively with county, local, and regional agencies and landowners to develop fuel reduction priorities and strategies based on this CWPP, local CWPPs, and/or other regional plans."/>
    <x v="4"/>
  </r>
  <r>
    <n v="114"/>
    <n v="132"/>
    <x v="54"/>
    <x v="4"/>
    <x v="10"/>
    <x v="79"/>
    <s v="Develop VMP burn plans for Rancho Canada Del Oro Open Space, the Sierra Azul Open Space preserve, Motorcycle Park, Grant Ranch Park and the San Antonio Valley Ecological Reserve."/>
    <x v="14"/>
  </r>
  <r>
    <n v="114"/>
    <n v="160"/>
    <x v="55"/>
    <x v="4"/>
    <x v="13"/>
    <x v="62"/>
    <s v="Volunteer Projects on Public Lands. Volunteer program to work on fuel treatments on public lands to reduce fuels (examples such as adopt a spot or right of entry agreements)."/>
    <x v="8"/>
  </r>
  <r>
    <n v="114"/>
    <n v="160"/>
    <x v="55"/>
    <x v="4"/>
    <x v="13"/>
    <x v="79"/>
    <s v="Work with the California Department of Parks and Recreation to conduct prescribed control burns in the State Parks. Plans are being formulated to carry out additional control burns in the future, and expand the burning program."/>
    <x v="5"/>
  </r>
  <r>
    <n v="114"/>
    <n v="160"/>
    <x v="55"/>
    <x v="4"/>
    <x v="13"/>
    <x v="47"/>
    <s v="Provide assistance for Henry Coe State Park and private ranchers in fuel modification projects."/>
    <x v="13"/>
  </r>
  <r>
    <n v="114"/>
    <n v="160"/>
    <x v="55"/>
    <x v="4"/>
    <x v="13"/>
    <x v="47"/>
    <s v="Conduct fuel modification at Open Space preserves"/>
    <x v="14"/>
  </r>
  <r>
    <n v="115"/>
    <n v="100"/>
    <x v="56"/>
    <x v="5"/>
    <x v="0"/>
    <x v="80"/>
    <s v="Develop guideline for vegetation management where erosion is an issue."/>
    <x v="8"/>
  </r>
  <r>
    <n v="115"/>
    <n v="100"/>
    <x v="56"/>
    <x v="5"/>
    <x v="0"/>
    <x v="60"/>
    <s v="Develop guidelines for environmentally sensitive fuel reduction."/>
    <x v="8"/>
  </r>
  <r>
    <n v="115"/>
    <n v="100"/>
    <x v="56"/>
    <x v="5"/>
    <x v="0"/>
    <x v="60"/>
    <s v="Develop plants specific information (e.g. juniper, Monterey pine, rosemary or succulents)."/>
    <x v="8"/>
  </r>
  <r>
    <n v="115"/>
    <n v="100"/>
    <x v="56"/>
    <x v="5"/>
    <x v="0"/>
    <x v="60"/>
    <s v="Identify what resources need to be protected. Riparian areas, native species, protected species."/>
    <x v="8"/>
  </r>
  <r>
    <n v="115"/>
    <n v="100"/>
    <x v="56"/>
    <x v="5"/>
    <x v="0"/>
    <x v="60"/>
    <s v="Fire departments develop lists of fire prone vegetation subject to removal or management."/>
    <x v="4"/>
  </r>
  <r>
    <n v="115"/>
    <n v="101"/>
    <x v="57"/>
    <x v="5"/>
    <x v="1"/>
    <x v="81"/>
    <s v="Develop mapping program of disease outbreak and mortality with new mapping every 3 years to track changes. Use remote sensing technologies to develop aerial photo imagery (perhaps LIDAR). Collaborate with UC Berkeley to store data for a continuous database (similar to Sudden Oak Death project). Provide for on the ground reports from agencies, homeowners, volunteers etc. Sampling and measuring fuel loads such as in Eucalyptus groves would be helpful additional information."/>
    <x v="8"/>
  </r>
  <r>
    <n v="115"/>
    <n v="101"/>
    <x v="57"/>
    <x v="5"/>
    <x v="1"/>
    <x v="81"/>
    <s v="Identify and map eucalyptus stands and identify if they are a direct risk to lives and property."/>
    <x v="15"/>
  </r>
  <r>
    <n v="115"/>
    <n v="103"/>
    <x v="58"/>
    <x v="5"/>
    <x v="3"/>
    <x v="60"/>
    <s v="Provide more information regarding environmental sensitivities. This should include mapping of sensitive species, botanical expertise on projects, recruitment studies of native plants following fuel reduction treatments; habitat preservation; invasive species; managing, permitting and replanting. Widely disseminate information on appropriate timing of fuels treatment for best success relative to reducing the reproductive viability and survivability of invasive, non-native species, while doing least harm to / improving native habitat values (see Vegetation Management Timing charts in Vegetation Almanac for the East Bay Hills for example)"/>
    <x v="1"/>
  </r>
  <r>
    <n v="115"/>
    <n v="103"/>
    <x v="58"/>
    <x v="5"/>
    <x v="3"/>
    <x v="60"/>
    <s v="Consider consulting with the California Native Plant Society and wildlife biologists to create an area that is sensitive-plant and animal friendly. These practices include no heavy pesticide use, limiting soil erosion, and a focus on using native plants."/>
    <x v="2"/>
  </r>
  <r>
    <n v="115"/>
    <n v="103"/>
    <x v="58"/>
    <x v="5"/>
    <x v="3"/>
    <x v="81"/>
    <s v="Monitoring Forest Health. Climate change, increase in pathogen and disease from urbanization (many are introduced by nursery plants), as well natural cycles are resulting in decline of forest health, especially in the East Bay Hills where many trees were planted in the early part of the 20th century. Monitoring for forest health includes monitoring for diseases (sudden oak death, pine pitch canker, bark beetles), drought stress, and the general decline due to aging."/>
    <x v="8"/>
  </r>
  <r>
    <n v="115"/>
    <n v="111"/>
    <x v="59"/>
    <x v="5"/>
    <x v="4"/>
    <x v="82"/>
    <s v="Balancing Fuel Load Management with Biological Resource Protection. Increase awareness of environmental sensitivities and permitting requirements throughout fuel management activities. The Beaconsfield model was offered as a prototype to look at."/>
    <x v="8"/>
  </r>
  <r>
    <n v="115"/>
    <n v="112"/>
    <x v="60"/>
    <x v="5"/>
    <x v="5"/>
    <x v="80"/>
    <s v="Develop materials related to exceptional drought, dead and dying trees."/>
    <x v="8"/>
  </r>
  <r>
    <n v="115"/>
    <n v="112"/>
    <x v="60"/>
    <x v="5"/>
    <x v="5"/>
    <x v="80"/>
    <s v="Provide information on permits from California Department of Fish and Game and possibly Regional Water Quality Control Board for removal of riparian vegetation along seasonal or ephemeral creeks."/>
    <x v="8"/>
  </r>
  <r>
    <n v="115"/>
    <n v="112"/>
    <x v="60"/>
    <x v="5"/>
    <x v="5"/>
    <x v="80"/>
    <s v="Develop guideline for vegetation management where erosion is an issue."/>
    <x v="1"/>
  </r>
  <r>
    <n v="115"/>
    <n v="112"/>
    <x v="60"/>
    <x v="5"/>
    <x v="5"/>
    <x v="60"/>
    <s v="Provide more information regarding environmental sensitivities. This should include botanical expertise on projects, recruitment studies of native plants following fuel reduction treatments; habitat preservation; invasive species; managing, permitting and replanting."/>
    <x v="8"/>
  </r>
  <r>
    <n v="115"/>
    <n v="112"/>
    <x v="60"/>
    <x v="5"/>
    <x v="5"/>
    <x v="60"/>
    <s v="Management Timing charts in Vegetation Almanac for the East Bay Hills for example)"/>
    <x v="8"/>
  </r>
  <r>
    <n v="115"/>
    <n v="112"/>
    <x v="60"/>
    <x v="5"/>
    <x v="5"/>
    <x v="60"/>
    <s v="Develop plant specific information (including on “bad plants” and how they should not be planted near windows)."/>
    <x v="1"/>
  </r>
  <r>
    <n v="115"/>
    <n v="112"/>
    <x v="60"/>
    <x v="5"/>
    <x v="5"/>
    <x v="60"/>
    <s v="Ask if Sunset Magazine could develop guidelines on “bad plants” and how they should not be planted near windows."/>
    <x v="8"/>
  </r>
  <r>
    <n v="115"/>
    <n v="112"/>
    <x v="60"/>
    <x v="5"/>
    <x v="5"/>
    <x v="60"/>
    <s v="Develop guidelines for environmentally sensitive fuel reduction."/>
    <x v="1"/>
  </r>
  <r>
    <n v="115"/>
    <n v="113"/>
    <x v="61"/>
    <x v="5"/>
    <x v="6"/>
    <x v="60"/>
    <s v="Widely disseminate information on appropriate timing of fuels treatment for best success relative to reducing the reproductive viability and survivability of invasive, non-native species, while doing least harm to / improving native habitat values."/>
    <x v="8"/>
  </r>
  <r>
    <n v="115"/>
    <n v="113"/>
    <x v="61"/>
    <x v="5"/>
    <x v="6"/>
    <x v="60"/>
    <s v="Disseminate information from Green Paper prepared by Sierra Club, Native Plant Society and Audubon Society in 2009 and other documents."/>
    <x v="8"/>
  </r>
  <r>
    <n v="115"/>
    <n v="113"/>
    <x v="61"/>
    <x v="5"/>
    <x v="6"/>
    <x v="60"/>
    <s v="Promote existing guidelines (such as the Vegetation Almanac for East Bay Hills published by the Hills Emergency Forum)."/>
    <x v="1"/>
  </r>
  <r>
    <n v="115"/>
    <n v="113"/>
    <x v="61"/>
    <x v="5"/>
    <x v="6"/>
    <x v="60"/>
    <s v="Disseminate information from Green Paper prepared by Sierra Club, Native Plant Society and Audubon Society in 2009 and other documents."/>
    <x v="1"/>
  </r>
  <r>
    <n v="115"/>
    <n v="121"/>
    <x v="62"/>
    <x v="5"/>
    <x v="7"/>
    <x v="80"/>
    <s v="Collaborate with others who have a good understanding of regulations and resources that need to be protected during vegetation management activities including in riparian vegetation along seasonal or ephemeral creeks. (US Fish and Wildlife, Cal Fish and Wildlife, Regional Water Quality Control Board, land trusts, creek/ watershed groups)"/>
    <x v="1"/>
  </r>
  <r>
    <n v="115"/>
    <n v="141"/>
    <x v="63"/>
    <x v="5"/>
    <x v="11"/>
    <x v="60"/>
    <s v="Adopt landscape guidelines for recommended plant landscape materials. "/>
    <x v="2"/>
  </r>
  <r>
    <n v="115"/>
    <n v="142"/>
    <x v="64"/>
    <x v="5"/>
    <x v="17"/>
    <x v="60"/>
    <s v="Comply with environmental permit requirements when removing vegetation. Permits are supported by local ordinances requiring minimum ground cover, protection of mature vegetation, heritage trees, and protection of rare habitat and protected species. List of ordinances in San Mateo include Ordinance 2427 for heritage trees and state and federal regulations by US Fish and Wildlife, CA Department of Fish and Game, and National Marine Fisheries Service."/>
    <x v="15"/>
  </r>
  <r>
    <n v="115"/>
    <n v="150"/>
    <x v="65"/>
    <x v="5"/>
    <x v="12"/>
    <x v="83"/>
    <s v="Annual weed abatement program."/>
    <x v="4"/>
  </r>
  <r>
    <n v="115"/>
    <n v="150"/>
    <x v="65"/>
    <x v="5"/>
    <x v="12"/>
    <x v="60"/>
    <s v="May include plant tags (e.g. PG&amp;E program with Home Depot for planting under powerlines."/>
    <x v="8"/>
  </r>
  <r>
    <n v="115"/>
    <n v="150"/>
    <x v="65"/>
    <x v="5"/>
    <x v="12"/>
    <x v="60"/>
    <s v="Eucalyptus and Pine tree removal program."/>
    <x v="4"/>
  </r>
  <r>
    <n v="115"/>
    <n v="160"/>
    <x v="66"/>
    <x v="5"/>
    <x v="13"/>
    <x v="60"/>
    <s v="Vegetation management by agencies and homeowners must be done in ways that limit impacts on sensitive species in respective areas of the counties."/>
    <x v="15"/>
  </r>
  <r>
    <n v="115"/>
    <n v="160"/>
    <x v="66"/>
    <x v="5"/>
    <x v="13"/>
    <x v="84"/>
    <s v="Reduce invasive plant species."/>
    <x v="6"/>
  </r>
  <r>
    <n v="115"/>
    <n v="160"/>
    <x v="66"/>
    <x v="5"/>
    <x v="13"/>
    <x v="84"/>
    <s v="Remove flammable non-native vegetation."/>
    <x v="16"/>
  </r>
  <r>
    <n v="115"/>
    <n v="160"/>
    <x v="66"/>
    <x v="5"/>
    <x v="13"/>
    <x v="84"/>
    <s v="Mitigate eucalyptus risk through appropriate vegetation management projects (thinning, removing, pruning)."/>
    <x v="15"/>
  </r>
  <r>
    <n v="120"/>
    <n v="101"/>
    <x v="67"/>
    <x v="6"/>
    <x v="1"/>
    <x v="85"/>
    <s v="Develop an inventory of structures with shake and shingle roofing material in each jurisdiction to identify and target education efforts and the need for roof conversions."/>
    <x v="4"/>
  </r>
  <r>
    <n v="120"/>
    <n v="111"/>
    <x v="68"/>
    <x v="6"/>
    <x v="4"/>
    <x v="86"/>
    <s v="Education and training on structure retrofit. Education and training related to retrofit of existing homes and structures to improve their survivability. Identify what can be done without major remodel. Evaluate new technologies, materials and products that are available for retrofit and the pros and cons."/>
    <x v="8"/>
  </r>
  <r>
    <n v="120"/>
    <n v="111"/>
    <x v="68"/>
    <x v="6"/>
    <x v="4"/>
    <x v="86"/>
    <s v="Educate homeowners on structure ignitability."/>
    <x v="17"/>
  </r>
  <r>
    <n v="120"/>
    <n v="112"/>
    <x v="69"/>
    <x v="6"/>
    <x v="5"/>
    <x v="87"/>
    <s v="Educational booklet of simple things homeowners can do"/>
    <x v="8"/>
  </r>
  <r>
    <n v="120"/>
    <n v="112"/>
    <x v="69"/>
    <x v="6"/>
    <x v="5"/>
    <x v="88"/>
    <s v="Examples and photos of the many types and architectural styles of construction features for roofs, exterior walls and siding, protective eaves, vents, decks, door, and windows."/>
    <x v="4"/>
  </r>
  <r>
    <n v="120"/>
    <n v="112"/>
    <x v="69"/>
    <x v="6"/>
    <x v="5"/>
    <x v="88"/>
    <s v="Educate property owners on best methods to reduce ember intrusion. Could utilize you tube informational video of college student project."/>
    <x v="2"/>
  </r>
  <r>
    <n v="120"/>
    <n v="112"/>
    <x v="69"/>
    <x v="6"/>
    <x v="5"/>
    <x v="88"/>
    <s v="Use the &quot;Creating Wildfire Adapted Homes&quot; as a public education tool to support the public in reducing structure ignitability."/>
    <x v="6"/>
  </r>
  <r>
    <n v="120"/>
    <n v="112"/>
    <x v="69"/>
    <x v="6"/>
    <x v="5"/>
    <x v="86"/>
    <s v="Focus on existing structures and how a homeowner can improve their home’s ignition resistance. Information should include non-ignition zone and how simple actions of cleaning leaves and not storing flammable materials below decks can reduce the potential of ignition from embers."/>
    <x v="8"/>
  </r>
  <r>
    <n v="120"/>
    <n v="112"/>
    <x v="69"/>
    <x v="6"/>
    <x v="5"/>
    <x v="89"/>
    <s v="Continue to increase education and awareness about structural ignitability and defensible space; develop and distribute educational materials to vendors and contractors who sell or install fire resistant materials, and make these materials available at local home improvement stores."/>
    <x v="4"/>
  </r>
  <r>
    <n v="120"/>
    <n v="113"/>
    <x v="70"/>
    <x v="6"/>
    <x v="6"/>
    <x v="86"/>
    <s v="Develop building/general contractor education on structural ignitability. Consider consulting with Santa Clara County Contractors and California State Fire Marshal to create an educational program for contractors doing new construction and remodeling on how to reduce structural ignitability."/>
    <x v="2"/>
  </r>
  <r>
    <n v="120"/>
    <n v="141"/>
    <x v="71"/>
    <x v="6"/>
    <x v="11"/>
    <x v="90"/>
    <s v="San Mateo County and the Coastside Fire Protection District both recently completed adoption of the 2010 California Fire and Building codes (Title 24 parts 2, 2.5 and 9) with local amendments. The local amendments detail the requirements for roads, driveways, water supply, and the local fire sprinkler requirement for all new construction. The San Mateo County Fire Marshal’s Office worked with the San Mateo County Building Department to establish a zero square foot trigger for the installation of Fire Sprinklers in all new residential construction in the 2007 code adoption cycle and decreased the trigger for installation of fire sprinklers in remodels from 75% of valuation to 50% of assessed valuation in the 2010 code adoption cycle."/>
    <x v="10"/>
  </r>
  <r>
    <n v="120"/>
    <n v="141"/>
    <x v="71"/>
    <x v="6"/>
    <x v="11"/>
    <x v="90"/>
    <s v="During the 2010 Code Adoption cycle the Red Tag process was strengthened and a fine structure added to assist in the mitigation of code violations."/>
    <x v="10"/>
  </r>
  <r>
    <n v="120"/>
    <n v="141"/>
    <x v="71"/>
    <x v="6"/>
    <x v="11"/>
    <x v="91"/>
    <s v="Protect homes from fire by requiring materials that can withstand the multiple threats of wildfire without igniting."/>
    <x v="6"/>
  </r>
  <r>
    <n v="120"/>
    <n v="141"/>
    <x v="71"/>
    <x v="6"/>
    <x v="11"/>
    <x v="91"/>
    <s v="Adoption of the International Code Council’s (ICC’s) International Codes and Standards."/>
    <x v="4"/>
  </r>
  <r>
    <n v="120"/>
    <n v="141"/>
    <x v="71"/>
    <x v="6"/>
    <x v="11"/>
    <x v="91"/>
    <s v="Adoption of Class A roofing ordinances."/>
    <x v="4"/>
  </r>
  <r>
    <n v="120"/>
    <n v="141"/>
    <x v="71"/>
    <x v="6"/>
    <x v="11"/>
    <x v="91"/>
    <s v="Requirement that alterations or remodels to structures located in the WUI use specific building elements that comply with WUI-specific standards. CFC 2013 -Ch.49"/>
    <x v="4"/>
  </r>
  <r>
    <n v="120"/>
    <n v="141"/>
    <x v="71"/>
    <x v="6"/>
    <x v="11"/>
    <x v="91"/>
    <s v="To adopt Fire Code every three years."/>
    <x v="7"/>
  </r>
  <r>
    <n v="120"/>
    <n v="142"/>
    <x v="72"/>
    <x v="6"/>
    <x v="17"/>
    <x v="90"/>
    <s v="Retrofit/Eliminate flammable roofs. Require elimination of all flammable roofs through attrition or time deadline of 2030."/>
    <x v="2"/>
  </r>
  <r>
    <n v="120"/>
    <n v="142"/>
    <x v="72"/>
    <x v="6"/>
    <x v="17"/>
    <x v="91"/>
    <s v="Encourage/require retrofit to achieve contemporary WUI codes when remodeling beyond 50 %"/>
    <x v="2"/>
  </r>
  <r>
    <n v="120"/>
    <n v="180"/>
    <x v="73"/>
    <x v="6"/>
    <x v="15"/>
    <x v="86"/>
    <s v="Find funding for education and training program"/>
    <x v="8"/>
  </r>
  <r>
    <n v="120"/>
    <n v="180"/>
    <x v="73"/>
    <x v="6"/>
    <x v="15"/>
    <x v="86"/>
    <s v="Find funding for education and training program for structural igniteability"/>
    <x v="1"/>
  </r>
  <r>
    <n v="120"/>
    <n v="190"/>
    <x v="74"/>
    <x v="6"/>
    <x v="16"/>
    <x v="92"/>
    <s v="Developed a joint check-off sheet for new construction and existing remodel plans for use by the contractors, inspectors and the plan reviewers for the County Fire Marshal’s Office and County Building Department."/>
    <x v="10"/>
  </r>
  <r>
    <n v="120"/>
    <n v="190"/>
    <x v="74"/>
    <x v="6"/>
    <x v="16"/>
    <x v="93"/>
    <s v="Continue providing input on all new construction and developments with the County Fire Marshall’s office."/>
    <x v="13"/>
  </r>
  <r>
    <n v="130"/>
    <n v="101"/>
    <x v="75"/>
    <x v="7"/>
    <x v="1"/>
    <x v="94"/>
    <s v="Develop a database of existing water supplies in the wildland and identify locations for additional wildland water supplies."/>
    <x v="15"/>
  </r>
  <r>
    <n v="130"/>
    <n v="121"/>
    <x v="76"/>
    <x v="7"/>
    <x v="7"/>
    <x v="95"/>
    <s v="Develop a coordinated approach between fire jurisdictions and water supply agencies to identify needed improvements to the water distribution system, initially focusing on areas of highest wildfire hazard."/>
    <x v="2"/>
  </r>
  <r>
    <n v="130"/>
    <n v="122"/>
    <x v="77"/>
    <x v="7"/>
    <x v="8"/>
    <x v="94"/>
    <s v="Address water district disfunction and ensure necessary water capacity for fire fighting is being stored."/>
    <x v="9"/>
  </r>
  <r>
    <n v="130"/>
    <n v="123"/>
    <x v="78"/>
    <x v="7"/>
    <x v="18"/>
    <x v="96"/>
    <s v="Where possible encourage sharing of water sources in areas where residential water supplies may be low or non-existent during periods of drought or when wells/springs have run dry."/>
    <x v="2"/>
  </r>
  <r>
    <n v="130"/>
    <n v="141"/>
    <x v="79"/>
    <x v="7"/>
    <x v="11"/>
    <x v="97"/>
    <s v="Review minimum requirement of 5,000 gallon of water storage at single parcel developments where no community water system exists."/>
    <x v="2"/>
  </r>
  <r>
    <n v="130"/>
    <n v="160"/>
    <x v="80"/>
    <x v="7"/>
    <x v="13"/>
    <x v="98"/>
    <s v="Obtain and install additional water tanks for fire protection at strategic locations."/>
    <x v="13"/>
  </r>
  <r>
    <n v="130"/>
    <n v="160"/>
    <x v="80"/>
    <x v="7"/>
    <x v="13"/>
    <x v="98"/>
    <s v="Install additional water tanks for fire protection in strategic location."/>
    <x v="11"/>
  </r>
  <r>
    <n v="130"/>
    <n v="160"/>
    <x v="80"/>
    <x v="7"/>
    <x v="13"/>
    <x v="98"/>
    <s v="Assist in securing grant money in pursuit of above ground water storage tanks for fire suppression use at strategic locations."/>
    <x v="14"/>
  </r>
  <r>
    <n v="130"/>
    <n v="160"/>
    <x v="80"/>
    <x v="7"/>
    <x v="13"/>
    <x v="98"/>
    <s v="Add large capacity water storage tanks and hydrants where open space and park agencies establish trail head parking areas, operating facilities such as horse stables and camping areas."/>
    <x v="2"/>
  </r>
  <r>
    <n v="130"/>
    <n v="160"/>
    <x v="80"/>
    <x v="7"/>
    <x v="13"/>
    <x v="98"/>
    <s v="Increase the amount of onsite water and locally staffed water tenders available to suppress wildland fires."/>
    <x v="15"/>
  </r>
  <r>
    <n v="130"/>
    <n v="160"/>
    <x v="80"/>
    <x v="7"/>
    <x v="13"/>
    <x v="96"/>
    <s v="Where possible encourage setting up water sources with multiple uses (e.g. fire suppression and wildlife water, cattle water, etc.)."/>
    <x v="2"/>
  </r>
  <r>
    <n v="130"/>
    <n v="160"/>
    <x v="80"/>
    <x v="7"/>
    <x v="13"/>
    <x v="94"/>
    <s v="Install hydrant markers. Blue reflective “cat’s eyes” road markers for hydrant locations."/>
    <x v="16"/>
  </r>
  <r>
    <n v="141"/>
    <n v="102"/>
    <x v="81"/>
    <x v="8"/>
    <x v="2"/>
    <x v="99"/>
    <s v="Require evacuation time modeling for all WUI areas. Establish benchmark s time standard for evacuation. Requires amendment to planning conditions and/or land use ordinances."/>
    <x v="2"/>
  </r>
  <r>
    <n v="141"/>
    <n v="122"/>
    <x v="82"/>
    <x v="8"/>
    <x v="8"/>
    <x v="100"/>
    <s v="Evacuation Planning. Collaborate with other organizations (e.g. Red Cross, CERT, CORE, Neighborhood Watch) to assist community groups develop neighborhood evacuation plans. Focus on community groups and block level."/>
    <x v="8"/>
  </r>
  <r>
    <n v="141"/>
    <n v="132"/>
    <x v="83"/>
    <x v="8"/>
    <x v="10"/>
    <x v="101"/>
    <s v="Focus evacuation planning on community groups at block level."/>
    <x v="1"/>
  </r>
  <r>
    <n v="141"/>
    <n v="132"/>
    <x v="83"/>
    <x v="8"/>
    <x v="10"/>
    <x v="101"/>
    <s v="Coordinate evacuation planning with CORE/ CERT members."/>
    <x v="1"/>
  </r>
  <r>
    <n v="141"/>
    <n v="132"/>
    <x v="83"/>
    <x v="8"/>
    <x v="10"/>
    <x v="101"/>
    <s v="Develop emergency evacuation plan and educate residents"/>
    <x v="9"/>
  </r>
  <r>
    <n v="141"/>
    <n v="132"/>
    <x v="83"/>
    <x v="8"/>
    <x v="10"/>
    <x v="102"/>
    <s v="Identify primary and secondary evacuation routes."/>
    <x v="8"/>
  </r>
  <r>
    <n v="141"/>
    <n v="132"/>
    <x v="83"/>
    <x v="8"/>
    <x v="10"/>
    <x v="102"/>
    <s v="Identify primary and secondary evacuation routes."/>
    <x v="1"/>
  </r>
  <r>
    <n v="141"/>
    <n v="132"/>
    <x v="83"/>
    <x v="8"/>
    <x v="10"/>
    <x v="103"/>
    <s v="Select safety zone sites in each neighborhood. Provide a place of refuge for people and responders when road is blocked. Inform neighborhood of location, and hold annual drills and picnics."/>
    <x v="18"/>
  </r>
  <r>
    <n v="141"/>
    <n v="132"/>
    <x v="83"/>
    <x v="8"/>
    <x v="10"/>
    <x v="104"/>
    <s v="Develop WUI preplans and accompanying evacuation plans for all WUI areas in Santa Clara County using standardized format."/>
    <x v="2"/>
  </r>
  <r>
    <n v="141"/>
    <n v="132"/>
    <x v="83"/>
    <x v="8"/>
    <x v="10"/>
    <x v="104"/>
    <s v="Develop concise pre-response and evacuation plans for the battalion. These plans and maps will provide new personnel, ECC staff, and incident management teams with the location of strategic control points and access into the vast area of SRA lands."/>
    <x v="13"/>
  </r>
  <r>
    <n v="141"/>
    <n v="132"/>
    <x v="83"/>
    <x v="8"/>
    <x v="10"/>
    <x v="104"/>
    <s v="Complete pre response and evacuation plans for high risk communities in WUI."/>
    <x v="14"/>
  </r>
  <r>
    <n v="141"/>
    <n v="132"/>
    <x v="83"/>
    <x v="8"/>
    <x v="10"/>
    <x v="104"/>
    <s v="Develop concise pre response and evacuation plans for priority areas in the Battalion. These plans and maps will provide new personnel, ECC staff, and incident management teams with the location of strategic control points and access into the SRA lands."/>
    <x v="14"/>
  </r>
  <r>
    <n v="141"/>
    <n v="132"/>
    <x v="83"/>
    <x v="8"/>
    <x v="10"/>
    <x v="104"/>
    <s v="Identify high fire severity zones and complete pre-response and evacuation plans."/>
    <x v="7"/>
  </r>
  <r>
    <n v="141"/>
    <n v="132"/>
    <x v="83"/>
    <x v="8"/>
    <x v="10"/>
    <x v="104"/>
    <s v="Develop concise pre response and evacuation plans for priority areas in the Battalion. These plans and maps will provide new personnel, ECC staff, and incident management teams with the location of strategic control points and access into the SRA lands."/>
    <x v="3"/>
  </r>
  <r>
    <n v="141"/>
    <n v="132"/>
    <x v="83"/>
    <x v="8"/>
    <x v="10"/>
    <x v="105"/>
    <s v="Plan livestock evacuation routes and inform communities. Work with emergency management officials to plan evacuation routes for residents with livestock and then hold community meetings to disseminate to the public."/>
    <x v="2"/>
  </r>
  <r>
    <n v="142"/>
    <n v="103"/>
    <x v="84"/>
    <x v="9"/>
    <x v="3"/>
    <x v="106"/>
    <s v="Identify types of road restrictions such as on-street parking, temporary closures, construction, roadside vegetation."/>
    <x v="1"/>
  </r>
  <r>
    <n v="142"/>
    <n v="103"/>
    <x v="84"/>
    <x v="9"/>
    <x v="3"/>
    <x v="106"/>
    <s v="Explore potential concepts that could address road restrictions. These could include: property inspections, pubic education, homeowner association education, roadside vegetation management, restriction of parking, construction permits or right-of-way encroachment on high fire days."/>
    <x v="1"/>
  </r>
  <r>
    <n v="142"/>
    <n v="103"/>
    <x v="84"/>
    <x v="9"/>
    <x v="3"/>
    <x v="106"/>
    <s v="Identify types of road restrictions such as on-street parking, temporary closures, construction, roadside vegetation."/>
    <x v="8"/>
  </r>
  <r>
    <n v="142"/>
    <n v="113"/>
    <x v="85"/>
    <x v="9"/>
    <x v="6"/>
    <x v="107"/>
    <s v="Inform homeowners about the importance of keeping driveways accessible to fire trucks and emergency responders."/>
    <x v="2"/>
  </r>
  <r>
    <n v="142"/>
    <n v="132"/>
    <x v="86"/>
    <x v="9"/>
    <x v="10"/>
    <x v="106"/>
    <s v="Develop traffic congestion controls along evacuation routes"/>
    <x v="4"/>
  </r>
  <r>
    <n v="142"/>
    <n v="142"/>
    <x v="87"/>
    <x v="9"/>
    <x v="17"/>
    <x v="106"/>
    <s v="Designated parking program."/>
    <x v="4"/>
  </r>
  <r>
    <n v="142"/>
    <n v="142"/>
    <x v="87"/>
    <x v="9"/>
    <x v="17"/>
    <x v="106"/>
    <s v="Several jurisdictions have attempted to restrict parking with significant negative reaction. Successful posting of no parking during high fire days has occurred on Grizzly Peak Blvd near the UC Berkeley Campus due to a joint effort by UC Berkeley and City of Oakland."/>
    <x v="1"/>
  </r>
  <r>
    <n v="142"/>
    <n v="150"/>
    <x v="88"/>
    <x v="9"/>
    <x v="12"/>
    <x v="106"/>
    <s v="Maintain evacuation routes by property inspections, pubic education, homeowner association education, roadside vegetation management, restriction of parking, construction permits or right-of-way encroachment on high fire days. Several jurisdictions have attempted to restrict parking with significant negative reaction. Successful posting of no parking during high fire days has occurred on Grizzly Peak Blvd."/>
    <x v="8"/>
  </r>
  <r>
    <n v="142"/>
    <n v="150"/>
    <x v="88"/>
    <x v="9"/>
    <x v="12"/>
    <x v="108"/>
    <s v="Address Markers. Develop &amp; implement a program to upgrade address markers throughout the community. Conform to county standard size &amp; reflectivity."/>
    <x v="16"/>
  </r>
  <r>
    <n v="142"/>
    <n v="150"/>
    <x v="88"/>
    <x v="9"/>
    <x v="12"/>
    <x v="108"/>
    <s v="Implement County wide program to replace existing house number markers with reflective markers that meet consistent standard."/>
    <x v="2"/>
  </r>
  <r>
    <n v="142"/>
    <n v="150"/>
    <x v="88"/>
    <x v="9"/>
    <x v="12"/>
    <x v="107"/>
    <s v="Implement maintenance program for foot trail networks."/>
    <x v="4"/>
  </r>
  <r>
    <n v="142"/>
    <n v="160"/>
    <x v="89"/>
    <x v="9"/>
    <x v="13"/>
    <x v="102"/>
    <s v="Create secondary accesses in communities that have single access and poor road systems. Require major coordination with planning agencies and governing bodies for land use changes or retrofit requirements."/>
    <x v="2"/>
  </r>
  <r>
    <n v="142"/>
    <n v="160"/>
    <x v="89"/>
    <x v="9"/>
    <x v="13"/>
    <x v="107"/>
    <s v="Access and Egress Improvements by Reducing Road Restrictions. Address road restrictions that could restrict emergency access and public egress during evacuation from wildfire."/>
    <x v="8"/>
  </r>
  <r>
    <n v="142"/>
    <n v="160"/>
    <x v="89"/>
    <x v="9"/>
    <x v="13"/>
    <x v="107"/>
    <s v="Physical improvements to the routes as needed (shoulders, parking restrictions, vegetation clearance, signage etc.)"/>
    <x v="8"/>
  </r>
  <r>
    <n v="142"/>
    <n v="160"/>
    <x v="89"/>
    <x v="9"/>
    <x v="13"/>
    <x v="107"/>
    <s v="Physical improvements to evacuation routes as needed (shoulders, parking restrictions, vegetation clearance, signage etc.)"/>
    <x v="1"/>
  </r>
  <r>
    <n v="142"/>
    <n v="190"/>
    <x v="90"/>
    <x v="9"/>
    <x v="16"/>
    <x v="106"/>
    <s v="Implement stronger parking enforcement along evacuation routes"/>
    <x v="4"/>
  </r>
  <r>
    <n v="143"/>
    <n v="103"/>
    <x v="91"/>
    <x v="10"/>
    <x v="3"/>
    <x v="109"/>
    <s v="Identify essential supplies to maintain (Go Pack)."/>
    <x v="8"/>
  </r>
  <r>
    <n v="143"/>
    <n v="112"/>
    <x v="92"/>
    <x v="10"/>
    <x v="5"/>
    <x v="109"/>
    <s v="Develop material for how to prepare your family and home for an evacuation"/>
    <x v="1"/>
  </r>
  <r>
    <n v="143"/>
    <n v="112"/>
    <x v="92"/>
    <x v="10"/>
    <x v="5"/>
    <x v="109"/>
    <s v="Identify essential supplies to maintain (Go Pack). Share Ready Set Go program information."/>
    <x v="1"/>
  </r>
  <r>
    <n v="143"/>
    <n v="112"/>
    <x v="92"/>
    <x v="10"/>
    <x v="5"/>
    <x v="109"/>
    <s v="Develop resource for how to prepare your home for an evacuation."/>
    <x v="8"/>
  </r>
  <r>
    <n v="143"/>
    <n v="112"/>
    <x v="92"/>
    <x v="10"/>
    <x v="5"/>
    <x v="110"/>
    <s v="Develop an App for evacuation route information."/>
    <x v="4"/>
  </r>
  <r>
    <n v="143"/>
    <n v="113"/>
    <x v="93"/>
    <x v="10"/>
    <x v="6"/>
    <x v="111"/>
    <s v="Tie evacuation plans to general education of wildland urban interface issues, red flag warnings"/>
    <x v="1"/>
  </r>
  <r>
    <n v="143"/>
    <n v="121"/>
    <x v="94"/>
    <x v="10"/>
    <x v="7"/>
    <x v="100"/>
    <s v="Coordinate with law enforcement agencies, Operation Area emergency managers, Cal Trans, public works agencies and others involved in evacuation, as well as local emergency plans."/>
    <x v="1"/>
  </r>
  <r>
    <n v="143"/>
    <n v="160"/>
    <x v="95"/>
    <x v="10"/>
    <x v="13"/>
    <x v="112"/>
    <s v="Maintaining Knox Box &amp; Entrance Hydrant. Clearing all surrounding vegetation. The box is for first responders, with maps which include streets, gates, hydrants, etc. Ongoing."/>
    <x v="16"/>
  </r>
  <r>
    <n v="143"/>
    <n v="170"/>
    <x v="96"/>
    <x v="10"/>
    <x v="14"/>
    <x v="101"/>
    <s v="Response agencies to plan and implement annual community-level drills for evacuation preparedness."/>
    <x v="4"/>
  </r>
  <r>
    <n v="143"/>
    <n v="170"/>
    <x v="96"/>
    <x v="10"/>
    <x v="14"/>
    <x v="101"/>
    <s v="Host community evacuation drills in high risk communities. "/>
    <x v="0"/>
  </r>
  <r>
    <n v="143"/>
    <n v="170"/>
    <x v="96"/>
    <x v="10"/>
    <x v="14"/>
    <x v="109"/>
    <s v="Emphasize programs such as “READY SET GO”, Community Emergency Response Team (CERT) and Get Ready Marin."/>
    <x v="0"/>
  </r>
  <r>
    <n v="144"/>
    <n v="132"/>
    <x v="97"/>
    <x v="11"/>
    <x v="10"/>
    <x v="113"/>
    <s v="Pre-designate suitable evacuation shelters"/>
    <x v="1"/>
  </r>
  <r>
    <n v="144"/>
    <n v="160"/>
    <x v="98"/>
    <x v="11"/>
    <x v="13"/>
    <x v="113"/>
    <s v="Pre-designate suitable evacuation shelters"/>
    <x v="8"/>
  </r>
  <r>
    <n v="145"/>
    <n v="101"/>
    <x v="99"/>
    <x v="12"/>
    <x v="1"/>
    <x v="114"/>
    <s v="Identify carless population/evacuation assistance needed locations. Establish registry in cooperation with emergency management agencies."/>
    <x v="2"/>
  </r>
  <r>
    <n v="145"/>
    <n v="101"/>
    <x v="99"/>
    <x v="12"/>
    <x v="1"/>
    <x v="114"/>
    <s v="Identify special populations or needs at the block level."/>
    <x v="8"/>
  </r>
  <r>
    <n v="145"/>
    <n v="101"/>
    <x v="99"/>
    <x v="12"/>
    <x v="1"/>
    <x v="114"/>
    <s v="Identify evacuation needs for special populations at the block level."/>
    <x v="1"/>
  </r>
  <r>
    <n v="145"/>
    <n v="101"/>
    <x v="99"/>
    <x v="12"/>
    <x v="1"/>
    <x v="114"/>
    <s v="Collect household information for community, including locations of elderly and handicapped."/>
    <x v="9"/>
  </r>
  <r>
    <n v="145"/>
    <n v="101"/>
    <x v="99"/>
    <x v="12"/>
    <x v="1"/>
    <x v="114"/>
    <s v="Consider demographic trends of residents such as age, language, and dissabilities."/>
    <x v="6"/>
  </r>
  <r>
    <n v="150"/>
    <n v="103"/>
    <x v="100"/>
    <x v="13"/>
    <x v="3"/>
    <x v="115"/>
    <s v="Explore notification methods from other types of emergencies (e.g. hurricanes), models such as from Woodside and San Luis Obispo County."/>
    <x v="8"/>
  </r>
  <r>
    <n v="150"/>
    <n v="112"/>
    <x v="101"/>
    <x v="13"/>
    <x v="5"/>
    <x v="17"/>
    <s v="Educate visitors/campers about fire safety with signs."/>
    <x v="9"/>
  </r>
  <r>
    <n v="150"/>
    <n v="112"/>
    <x v="101"/>
    <x v="13"/>
    <x v="5"/>
    <x v="17"/>
    <s v="Work with Caltrans to install or utilize existing electronic message signs on major highways to notify public of extreme fire danger."/>
    <x v="2"/>
  </r>
  <r>
    <n v="150"/>
    <n v="112"/>
    <x v="101"/>
    <x v="13"/>
    <x v="5"/>
    <x v="17"/>
    <s v="Increase signage/replace or augment existing signage. Use existing signage to spread seasonally adjusted fire prevention message along highways and in public open space areas (trailheads, info kiosks) to reduce human ignitions. Promote the use of existing electronic signs at firehouses and other locales to display fire prevention information, safety messages, and fire danger rating linked to safety actions."/>
    <x v="2"/>
  </r>
  <r>
    <n v="150"/>
    <n v="112"/>
    <x v="101"/>
    <x v="13"/>
    <x v="5"/>
    <x v="17"/>
    <s v="Post fire preventions signs in high profile locations, conduct defensible space inspections in target areas, maintain a presence at large community events, and participate in many other forms of public education."/>
    <x v="5"/>
  </r>
  <r>
    <n v="150"/>
    <n v="113"/>
    <x v="102"/>
    <x v="13"/>
    <x v="6"/>
    <x v="17"/>
    <s v="Broadcast prescribed fires."/>
    <x v="5"/>
  </r>
  <r>
    <n v="150"/>
    <n v="121"/>
    <x v="103"/>
    <x v="13"/>
    <x v="7"/>
    <x v="17"/>
    <s v="Look into partnering with California Highway Patrol to use Amber Alert for periods of red flag weather."/>
    <x v="8"/>
  </r>
  <r>
    <n v="150"/>
    <n v="160"/>
    <x v="104"/>
    <x v="13"/>
    <x v="13"/>
    <x v="17"/>
    <s v="Install fire prevention signs for the public at specific Fire Stations."/>
    <x v="13"/>
  </r>
  <r>
    <n v="150"/>
    <n v="170"/>
    <x v="105"/>
    <x v="13"/>
    <x v="14"/>
    <x v="116"/>
    <s v="On going implementation and training county wide on the Emergency Reporting System."/>
    <x v="0"/>
  </r>
  <r>
    <n v="113"/>
    <e v="#N/A"/>
    <x v="106"/>
    <x v="3"/>
    <x v="19"/>
    <x v="78"/>
    <s v="Continue to implement and maintain vegetation/fuel management projects along highly-traveled roadways and access points into all public lands in order to minimize ignitions."/>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U122" firstHeaderRow="1" firstDataRow="2" firstDataCol="1"/>
  <pivotFields count="8">
    <pivotField showAll="0"/>
    <pivotField showAll="0"/>
    <pivotField showAll="0">
      <items count="1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t="default"/>
      </items>
    </pivotField>
    <pivotField showAll="0">
      <items count="15">
        <item x="10"/>
        <item x="9"/>
        <item x="8"/>
        <item x="11"/>
        <item x="12"/>
        <item x="0"/>
        <item x="13"/>
        <item x="6"/>
        <item x="5"/>
        <item x="2"/>
        <item x="1"/>
        <item x="4"/>
        <item x="3"/>
        <item x="7"/>
        <item t="default"/>
      </items>
    </pivotField>
    <pivotField showAll="0">
      <items count="21">
        <item x="6"/>
        <item x="4"/>
        <item x="5"/>
        <item x="15"/>
        <item x="16"/>
        <item x="7"/>
        <item x="8"/>
        <item x="18"/>
        <item x="9"/>
        <item x="10"/>
        <item x="11"/>
        <item x="17"/>
        <item x="12"/>
        <item x="13"/>
        <item x="2"/>
        <item x="1"/>
        <item x="3"/>
        <item x="0"/>
        <item x="14"/>
        <item x="19"/>
        <item t="default"/>
      </items>
    </pivotField>
    <pivotField axis="axisRow" dataField="1" showAll="0">
      <items count="118">
        <item x="98"/>
        <item x="65"/>
        <item x="90"/>
        <item x="32"/>
        <item x="2"/>
        <item x="43"/>
        <item x="44"/>
        <item x="45"/>
        <item x="0"/>
        <item x="30"/>
        <item x="101"/>
        <item x="83"/>
        <item x="55"/>
        <item x="100"/>
        <item x="113"/>
        <item x="92"/>
        <item x="24"/>
        <item x="11"/>
        <item x="12"/>
        <item x="13"/>
        <item x="14"/>
        <item x="15"/>
        <item x="102"/>
        <item x="103"/>
        <item x="71"/>
        <item x="72"/>
        <item x="56"/>
        <item x="62"/>
        <item x="51"/>
        <item x="104"/>
        <item x="87"/>
        <item x="88"/>
        <item x="80"/>
        <item x="60"/>
        <item x="61"/>
        <item x="77"/>
        <item x="70"/>
        <item x="74"/>
        <item x="78"/>
        <item x="75"/>
        <item x="79"/>
        <item x="105"/>
        <item x="109"/>
        <item x="106"/>
        <item x="96"/>
        <item x="86"/>
        <item x="58"/>
        <item x="18"/>
        <item x="19"/>
        <item x="63"/>
        <item x="91"/>
        <item x="64"/>
        <item x="25"/>
        <item x="110"/>
        <item x="73"/>
        <item x="40"/>
        <item x="46"/>
        <item x="53"/>
        <item x="4"/>
        <item x="5"/>
        <item x="6"/>
        <item x="7"/>
        <item x="81"/>
        <item x="68"/>
        <item x="33"/>
        <item x="38"/>
        <item x="39"/>
        <item x="1"/>
        <item x="114"/>
        <item x="95"/>
        <item x="108"/>
        <item x="37"/>
        <item x="111"/>
        <item x="85"/>
        <item x="26"/>
        <item x="69"/>
        <item x="48"/>
        <item x="107"/>
        <item x="34"/>
        <item x="3"/>
        <item x="89"/>
        <item x="99"/>
        <item x="116"/>
        <item x="27"/>
        <item x="52"/>
        <item x="54"/>
        <item x="31"/>
        <item x="28"/>
        <item x="93"/>
        <item x="36"/>
        <item x="82"/>
        <item x="35"/>
        <item x="84"/>
        <item x="49"/>
        <item x="41"/>
        <item x="97"/>
        <item x="9"/>
        <item x="59"/>
        <item x="20"/>
        <item x="16"/>
        <item x="21"/>
        <item x="10"/>
        <item x="22"/>
        <item x="23"/>
        <item x="29"/>
        <item x="94"/>
        <item x="115"/>
        <item x="42"/>
        <item x="66"/>
        <item x="57"/>
        <item x="50"/>
        <item x="17"/>
        <item x="112"/>
        <item x="67"/>
        <item x="8"/>
        <item x="47"/>
        <item x="76"/>
        <item t="default"/>
      </items>
    </pivotField>
    <pivotField showAll="0"/>
    <pivotField axis="axisCol" showAll="0">
      <items count="20">
        <item x="3"/>
        <item x="8"/>
        <item x="12"/>
        <item x="1"/>
        <item x="4"/>
        <item x="0"/>
        <item x="17"/>
        <item x="9"/>
        <item x="16"/>
        <item x="18"/>
        <item x="10"/>
        <item x="2"/>
        <item x="13"/>
        <item x="11"/>
        <item x="14"/>
        <item x="7"/>
        <item x="15"/>
        <item x="6"/>
        <item x="5"/>
        <item t="default"/>
      </items>
    </pivotField>
  </pivotFields>
  <rowFields count="1">
    <field x="5"/>
  </rowFields>
  <rowItems count="11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t="grand">
      <x/>
    </i>
  </rowItems>
  <colFields count="1">
    <field x="7"/>
  </colFields>
  <colItems count="20">
    <i>
      <x/>
    </i>
    <i>
      <x v="1"/>
    </i>
    <i>
      <x v="2"/>
    </i>
    <i>
      <x v="3"/>
    </i>
    <i>
      <x v="4"/>
    </i>
    <i>
      <x v="5"/>
    </i>
    <i>
      <x v="6"/>
    </i>
    <i>
      <x v="7"/>
    </i>
    <i>
      <x v="8"/>
    </i>
    <i>
      <x v="9"/>
    </i>
    <i>
      <x v="10"/>
    </i>
    <i>
      <x v="11"/>
    </i>
    <i>
      <x v="12"/>
    </i>
    <i>
      <x v="13"/>
    </i>
    <i>
      <x v="14"/>
    </i>
    <i>
      <x v="15"/>
    </i>
    <i>
      <x v="16"/>
    </i>
    <i>
      <x v="17"/>
    </i>
    <i>
      <x v="18"/>
    </i>
    <i t="grand">
      <x/>
    </i>
  </colItems>
  <dataFields count="1">
    <dataField name="Count of STRATEGY &quot;COMMON&quot; TITL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showGridLines="0" tabSelected="1" topLeftCell="A3" workbookViewId="0">
      <selection activeCell="B7" sqref="B7"/>
    </sheetView>
  </sheetViews>
  <sheetFormatPr defaultRowHeight="15.75" x14ac:dyDescent="0.25"/>
  <cols>
    <col min="1" max="1" width="2.625" customWidth="1"/>
    <col min="2" max="2" width="118.5" customWidth="1"/>
  </cols>
  <sheetData>
    <row r="2" spans="2:2" ht="106.5" customHeight="1" x14ac:dyDescent="0.25">
      <c r="B2" s="61" t="s">
        <v>560</v>
      </c>
    </row>
    <row r="4" spans="2:2" x14ac:dyDescent="0.25">
      <c r="B4" s="53" t="s">
        <v>558</v>
      </c>
    </row>
    <row r="5" spans="2:2" ht="409.5" customHeight="1" x14ac:dyDescent="0.25">
      <c r="B5" s="54" t="s">
        <v>561</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4"/>
  <sheetViews>
    <sheetView showGridLines="0" workbookViewId="0">
      <selection activeCell="E14" sqref="E14"/>
    </sheetView>
  </sheetViews>
  <sheetFormatPr defaultRowHeight="15.75" x14ac:dyDescent="0.25"/>
  <cols>
    <col min="1" max="1" width="44.75" customWidth="1"/>
    <col min="2" max="2" width="14.125" style="35" customWidth="1"/>
  </cols>
  <sheetData>
    <row r="2" spans="1:2" x14ac:dyDescent="0.25">
      <c r="A2" s="6" t="s">
        <v>514</v>
      </c>
      <c r="B2" s="52" t="s">
        <v>515</v>
      </c>
    </row>
    <row r="3" spans="1:2" x14ac:dyDescent="0.25">
      <c r="A3" s="7" t="s">
        <v>7</v>
      </c>
      <c r="B3" s="36">
        <v>100</v>
      </c>
    </row>
    <row r="4" spans="1:2" x14ac:dyDescent="0.25">
      <c r="A4" s="8" t="s">
        <v>0</v>
      </c>
      <c r="B4" s="30">
        <v>110</v>
      </c>
    </row>
    <row r="5" spans="1:2" x14ac:dyDescent="0.25">
      <c r="A5" s="3" t="s">
        <v>198</v>
      </c>
      <c r="B5" s="30">
        <v>111</v>
      </c>
    </row>
    <row r="6" spans="1:2" x14ac:dyDescent="0.25">
      <c r="A6" s="3" t="s">
        <v>38</v>
      </c>
      <c r="B6" s="30">
        <v>112</v>
      </c>
    </row>
    <row r="7" spans="1:2" x14ac:dyDescent="0.25">
      <c r="A7" s="3" t="s">
        <v>42</v>
      </c>
      <c r="B7" s="30">
        <v>113</v>
      </c>
    </row>
    <row r="8" spans="1:2" x14ac:dyDescent="0.25">
      <c r="A8" s="3" t="s">
        <v>41</v>
      </c>
      <c r="B8" s="30">
        <v>114</v>
      </c>
    </row>
    <row r="9" spans="1:2" x14ac:dyDescent="0.25">
      <c r="A9" s="3" t="s">
        <v>196</v>
      </c>
      <c r="B9" s="30">
        <v>115</v>
      </c>
    </row>
    <row r="10" spans="1:2" x14ac:dyDescent="0.25">
      <c r="A10" s="8" t="s">
        <v>72</v>
      </c>
      <c r="B10" s="30">
        <v>120</v>
      </c>
    </row>
    <row r="11" spans="1:2" x14ac:dyDescent="0.25">
      <c r="A11" s="9" t="s">
        <v>275</v>
      </c>
      <c r="B11" s="30">
        <v>130</v>
      </c>
    </row>
    <row r="12" spans="1:2" x14ac:dyDescent="0.25">
      <c r="A12" s="8" t="s">
        <v>6</v>
      </c>
      <c r="B12" s="30">
        <v>140</v>
      </c>
    </row>
    <row r="13" spans="1:2" x14ac:dyDescent="0.25">
      <c r="A13" s="3" t="s">
        <v>247</v>
      </c>
      <c r="B13" s="30">
        <v>141</v>
      </c>
    </row>
    <row r="14" spans="1:2" x14ac:dyDescent="0.25">
      <c r="A14" s="3" t="s">
        <v>248</v>
      </c>
      <c r="B14" s="30">
        <v>142</v>
      </c>
    </row>
    <row r="15" spans="1:2" x14ac:dyDescent="0.25">
      <c r="A15" s="3" t="s">
        <v>250</v>
      </c>
      <c r="B15" s="30">
        <v>143</v>
      </c>
    </row>
    <row r="16" spans="1:2" x14ac:dyDescent="0.25">
      <c r="A16" s="3" t="s">
        <v>251</v>
      </c>
      <c r="B16" s="30">
        <v>144</v>
      </c>
    </row>
    <row r="17" spans="1:2" x14ac:dyDescent="0.25">
      <c r="A17" s="3" t="s">
        <v>249</v>
      </c>
      <c r="B17" s="30">
        <v>145</v>
      </c>
    </row>
    <row r="18" spans="1:2" x14ac:dyDescent="0.25">
      <c r="A18" s="9" t="s">
        <v>140</v>
      </c>
      <c r="B18" s="30">
        <v>150</v>
      </c>
    </row>
    <row r="19" spans="1:2" x14ac:dyDescent="0.25">
      <c r="B19" s="29"/>
    </row>
    <row r="20" spans="1:2" x14ac:dyDescent="0.25">
      <c r="B20" s="29"/>
    </row>
    <row r="21" spans="1:2" x14ac:dyDescent="0.25">
      <c r="A21" s="40" t="s">
        <v>516</v>
      </c>
      <c r="B21" s="52" t="s">
        <v>517</v>
      </c>
    </row>
    <row r="22" spans="1:2" x14ac:dyDescent="0.25">
      <c r="A22" s="7" t="s">
        <v>513</v>
      </c>
      <c r="B22" s="30">
        <v>100</v>
      </c>
    </row>
    <row r="23" spans="1:2" x14ac:dyDescent="0.25">
      <c r="A23" s="2" t="s">
        <v>98</v>
      </c>
      <c r="B23" s="30">
        <v>101</v>
      </c>
    </row>
    <row r="24" spans="1:2" x14ac:dyDescent="0.25">
      <c r="A24" s="2" t="s">
        <v>94</v>
      </c>
      <c r="B24" s="30">
        <v>102</v>
      </c>
    </row>
    <row r="25" spans="1:2" x14ac:dyDescent="0.25">
      <c r="A25" s="4" t="s">
        <v>139</v>
      </c>
      <c r="B25" s="30">
        <v>103</v>
      </c>
    </row>
    <row r="26" spans="1:2" x14ac:dyDescent="0.25">
      <c r="A26" s="7" t="s">
        <v>2</v>
      </c>
      <c r="B26" s="30">
        <v>110</v>
      </c>
    </row>
    <row r="27" spans="1:2" x14ac:dyDescent="0.25">
      <c r="A27" s="4" t="s">
        <v>512</v>
      </c>
      <c r="B27" s="31">
        <v>111</v>
      </c>
    </row>
    <row r="28" spans="1:2" x14ac:dyDescent="0.25">
      <c r="A28" s="4" t="s">
        <v>44</v>
      </c>
      <c r="B28" s="31">
        <v>112</v>
      </c>
    </row>
    <row r="29" spans="1:2" x14ac:dyDescent="0.25">
      <c r="A29" s="4" t="s">
        <v>43</v>
      </c>
      <c r="B29" s="32">
        <v>113</v>
      </c>
    </row>
    <row r="30" spans="1:2" x14ac:dyDescent="0.25">
      <c r="A30" s="8" t="s">
        <v>100</v>
      </c>
      <c r="B30" s="31">
        <v>120</v>
      </c>
    </row>
    <row r="31" spans="1:2" x14ac:dyDescent="0.25">
      <c r="A31" s="5" t="s">
        <v>95</v>
      </c>
      <c r="B31" s="31">
        <v>121</v>
      </c>
    </row>
    <row r="32" spans="1:2" x14ac:dyDescent="0.25">
      <c r="A32" s="5" t="s">
        <v>96</v>
      </c>
      <c r="B32" s="30">
        <v>122</v>
      </c>
    </row>
    <row r="33" spans="1:2" x14ac:dyDescent="0.25">
      <c r="A33" s="5" t="s">
        <v>97</v>
      </c>
      <c r="B33" s="30">
        <v>123</v>
      </c>
    </row>
    <row r="34" spans="1:2" x14ac:dyDescent="0.25">
      <c r="A34" s="7" t="s">
        <v>40</v>
      </c>
      <c r="B34" s="32">
        <v>130</v>
      </c>
    </row>
    <row r="35" spans="1:2" x14ac:dyDescent="0.25">
      <c r="A35" s="3" t="s">
        <v>74</v>
      </c>
      <c r="B35" s="33">
        <v>131</v>
      </c>
    </row>
    <row r="36" spans="1:2" x14ac:dyDescent="0.25">
      <c r="A36" s="3" t="s">
        <v>39</v>
      </c>
      <c r="B36" s="33">
        <v>132</v>
      </c>
    </row>
    <row r="37" spans="1:2" x14ac:dyDescent="0.25">
      <c r="A37" s="7" t="s">
        <v>5</v>
      </c>
      <c r="B37" s="31">
        <v>140</v>
      </c>
    </row>
    <row r="38" spans="1:2" x14ac:dyDescent="0.25">
      <c r="A38" s="4" t="s">
        <v>92</v>
      </c>
      <c r="B38" s="31">
        <v>141</v>
      </c>
    </row>
    <row r="39" spans="1:2" x14ac:dyDescent="0.25">
      <c r="A39" s="4" t="s">
        <v>276</v>
      </c>
      <c r="B39" s="32">
        <v>142</v>
      </c>
    </row>
    <row r="40" spans="1:2" x14ac:dyDescent="0.25">
      <c r="A40" s="7" t="s">
        <v>3</v>
      </c>
      <c r="B40" s="31">
        <v>150</v>
      </c>
    </row>
    <row r="41" spans="1:2" x14ac:dyDescent="0.25">
      <c r="A41" s="7" t="s">
        <v>4</v>
      </c>
      <c r="B41" s="31">
        <v>160</v>
      </c>
    </row>
    <row r="42" spans="1:2" x14ac:dyDescent="0.25">
      <c r="A42" s="7" t="s">
        <v>73</v>
      </c>
      <c r="B42" s="34">
        <v>170</v>
      </c>
    </row>
    <row r="43" spans="1:2" x14ac:dyDescent="0.25">
      <c r="A43" s="7" t="s">
        <v>412</v>
      </c>
      <c r="B43" s="34">
        <v>180</v>
      </c>
    </row>
    <row r="44" spans="1:2" x14ac:dyDescent="0.25">
      <c r="A44" s="7" t="s">
        <v>59</v>
      </c>
      <c r="B44" s="33">
        <v>190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1"/>
  <sheetViews>
    <sheetView zoomScaleNormal="100" workbookViewId="0">
      <pane ySplit="2" topLeftCell="A366" activePane="bottomLeft" state="frozen"/>
      <selection pane="bottomLeft" activeCell="F3" sqref="F3"/>
    </sheetView>
  </sheetViews>
  <sheetFormatPr defaultRowHeight="15.75" x14ac:dyDescent="0.25"/>
  <cols>
    <col min="1" max="1" width="2.5" customWidth="1"/>
    <col min="2" max="3" width="6.25" customWidth="1"/>
    <col min="4" max="4" width="8.875" customWidth="1"/>
    <col min="5" max="5" width="27.875" customWidth="1"/>
    <col min="6" max="6" width="22" customWidth="1"/>
    <col min="7" max="7" width="50.125" style="37" customWidth="1"/>
    <col min="8" max="8" width="52" customWidth="1"/>
    <col min="9" max="9" width="31.75" customWidth="1"/>
  </cols>
  <sheetData>
    <row r="2" spans="2:9" x14ac:dyDescent="0.25">
      <c r="B2" t="s">
        <v>518</v>
      </c>
      <c r="C2" t="s">
        <v>519</v>
      </c>
      <c r="D2" t="s">
        <v>520</v>
      </c>
      <c r="E2" s="1" t="s">
        <v>521</v>
      </c>
      <c r="F2" s="1" t="s">
        <v>8</v>
      </c>
      <c r="G2" s="10" t="s">
        <v>510</v>
      </c>
      <c r="H2" s="1" t="s">
        <v>511</v>
      </c>
      <c r="I2" s="1" t="s">
        <v>99</v>
      </c>
    </row>
    <row r="3" spans="2:9" ht="126" x14ac:dyDescent="0.25">
      <c r="B3">
        <f>VLOOKUP(E3,'DBase Values'!$A$3:$B$18,2,FALSE)</f>
        <v>100</v>
      </c>
      <c r="C3">
        <f>VLOOKUP(F3,'DBase Values'!$A$22:$B$44,2,FALSE)</f>
        <v>100</v>
      </c>
      <c r="D3" t="str">
        <f t="shared" ref="D3:D66" si="0">B3&amp;C3</f>
        <v>100100</v>
      </c>
      <c r="E3" s="1" t="s">
        <v>7</v>
      </c>
      <c r="F3" s="1" t="s">
        <v>513</v>
      </c>
      <c r="G3" s="22" t="s">
        <v>481</v>
      </c>
      <c r="H3" s="10" t="s">
        <v>178</v>
      </c>
      <c r="I3" s="14" t="s">
        <v>177</v>
      </c>
    </row>
    <row r="4" spans="2:9" ht="47.25" x14ac:dyDescent="0.25">
      <c r="B4">
        <f>VLOOKUP(E4,'DBase Values'!$A$3:$B$18,2,FALSE)</f>
        <v>100</v>
      </c>
      <c r="C4">
        <f>VLOOKUP(F4,'DBase Values'!$A$22:$B$44,2,FALSE)</f>
        <v>100</v>
      </c>
      <c r="D4" t="str">
        <f t="shared" si="0"/>
        <v>100100</v>
      </c>
      <c r="E4" s="1" t="s">
        <v>7</v>
      </c>
      <c r="F4" s="1" t="s">
        <v>513</v>
      </c>
      <c r="G4" s="22" t="s">
        <v>480</v>
      </c>
      <c r="H4" s="12" t="s">
        <v>292</v>
      </c>
      <c r="I4" s="14" t="s">
        <v>296</v>
      </c>
    </row>
    <row r="5" spans="2:9" ht="63" x14ac:dyDescent="0.25">
      <c r="B5">
        <f>VLOOKUP(E5,'DBase Values'!$A$3:$B$18,2,FALSE)</f>
        <v>100</v>
      </c>
      <c r="C5">
        <f>VLOOKUP(F5,'DBase Values'!$A$22:$B$44,2,FALSE)</f>
        <v>101</v>
      </c>
      <c r="D5" t="str">
        <f t="shared" si="0"/>
        <v>100101</v>
      </c>
      <c r="E5" s="1" t="s">
        <v>7</v>
      </c>
      <c r="F5" s="1" t="s">
        <v>98</v>
      </c>
      <c r="G5" s="11" t="s">
        <v>522</v>
      </c>
      <c r="H5" s="11" t="s">
        <v>304</v>
      </c>
      <c r="I5" s="14" t="s">
        <v>357</v>
      </c>
    </row>
    <row r="6" spans="2:9" ht="78.75" x14ac:dyDescent="0.25">
      <c r="B6">
        <f>VLOOKUP(E6,'DBase Values'!$A$3:$B$18,2,FALSE)</f>
        <v>100</v>
      </c>
      <c r="C6">
        <f>VLOOKUP(F6,'DBase Values'!$A$22:$B$44,2,FALSE)</f>
        <v>101</v>
      </c>
      <c r="D6" t="str">
        <f t="shared" si="0"/>
        <v>100101</v>
      </c>
      <c r="E6" s="1" t="s">
        <v>7</v>
      </c>
      <c r="F6" s="1" t="s">
        <v>98</v>
      </c>
      <c r="G6" s="11" t="s">
        <v>522</v>
      </c>
      <c r="H6" s="11" t="s">
        <v>305</v>
      </c>
      <c r="I6" s="14" t="s">
        <v>357</v>
      </c>
    </row>
    <row r="7" spans="2:9" ht="78.75" x14ac:dyDescent="0.25">
      <c r="B7">
        <f>VLOOKUP(E7,'DBase Values'!$A$3:$B$18,2,FALSE)</f>
        <v>100</v>
      </c>
      <c r="C7">
        <f>VLOOKUP(F7,'DBase Values'!$A$22:$B$44,2,FALSE)</f>
        <v>101</v>
      </c>
      <c r="D7" t="str">
        <f t="shared" si="0"/>
        <v>100101</v>
      </c>
      <c r="E7" s="1" t="s">
        <v>7</v>
      </c>
      <c r="F7" s="1" t="s">
        <v>98</v>
      </c>
      <c r="G7" s="11" t="s">
        <v>522</v>
      </c>
      <c r="H7" s="11" t="s">
        <v>307</v>
      </c>
      <c r="I7" s="14" t="s">
        <v>357</v>
      </c>
    </row>
    <row r="8" spans="2:9" ht="47.25" x14ac:dyDescent="0.25">
      <c r="B8">
        <f>VLOOKUP(E8,'DBase Values'!$A$3:$B$18,2,FALSE)</f>
        <v>100</v>
      </c>
      <c r="C8">
        <f>VLOOKUP(F8,'DBase Values'!$A$22:$B$44,2,FALSE)</f>
        <v>101</v>
      </c>
      <c r="D8" t="str">
        <f t="shared" si="0"/>
        <v>100101</v>
      </c>
      <c r="E8" s="1" t="s">
        <v>7</v>
      </c>
      <c r="F8" s="1" t="s">
        <v>98</v>
      </c>
      <c r="G8" s="22" t="s">
        <v>481</v>
      </c>
      <c r="H8" s="15" t="s">
        <v>243</v>
      </c>
      <c r="I8" s="1" t="s">
        <v>150</v>
      </c>
    </row>
    <row r="9" spans="2:9" ht="47.25" x14ac:dyDescent="0.25">
      <c r="B9">
        <f>VLOOKUP(E9,'DBase Values'!$A$3:$B$18,2,FALSE)</f>
        <v>100</v>
      </c>
      <c r="C9">
        <f>VLOOKUP(F9,'DBase Values'!$A$22:$B$44,2,FALSE)</f>
        <v>101</v>
      </c>
      <c r="D9" t="str">
        <f t="shared" si="0"/>
        <v>100101</v>
      </c>
      <c r="E9" s="1" t="s">
        <v>7</v>
      </c>
      <c r="F9" s="1" t="s">
        <v>98</v>
      </c>
      <c r="G9" s="22" t="s">
        <v>481</v>
      </c>
      <c r="H9" s="10" t="s">
        <v>174</v>
      </c>
      <c r="I9" s="14" t="s">
        <v>177</v>
      </c>
    </row>
    <row r="10" spans="2:9" ht="47.25" x14ac:dyDescent="0.25">
      <c r="B10">
        <f>VLOOKUP(E10,'DBase Values'!$A$3:$B$18,2,FALSE)</f>
        <v>100</v>
      </c>
      <c r="C10">
        <f>VLOOKUP(F10,'DBase Values'!$A$22:$B$44,2,FALSE)</f>
        <v>101</v>
      </c>
      <c r="D10" t="str">
        <f t="shared" si="0"/>
        <v>100101</v>
      </c>
      <c r="E10" s="1" t="s">
        <v>7</v>
      </c>
      <c r="F10" s="1" t="s">
        <v>98</v>
      </c>
      <c r="G10" s="22" t="s">
        <v>481</v>
      </c>
      <c r="H10" s="11" t="s">
        <v>358</v>
      </c>
      <c r="I10" s="14" t="s">
        <v>357</v>
      </c>
    </row>
    <row r="11" spans="2:9" ht="47.25" x14ac:dyDescent="0.25">
      <c r="B11">
        <f>VLOOKUP(E11,'DBase Values'!$A$3:$B$18,2,FALSE)</f>
        <v>100</v>
      </c>
      <c r="C11">
        <f>VLOOKUP(F11,'DBase Values'!$A$22:$B$44,2,FALSE)</f>
        <v>101</v>
      </c>
      <c r="D11" t="str">
        <f t="shared" si="0"/>
        <v>100101</v>
      </c>
      <c r="E11" s="1" t="s">
        <v>7</v>
      </c>
      <c r="F11" s="16" t="s">
        <v>98</v>
      </c>
      <c r="G11" s="22" t="s">
        <v>482</v>
      </c>
      <c r="H11" s="15" t="s">
        <v>87</v>
      </c>
      <c r="I11" s="1" t="s">
        <v>45</v>
      </c>
    </row>
    <row r="12" spans="2:9" ht="47.25" x14ac:dyDescent="0.25">
      <c r="B12">
        <f>VLOOKUP(E12,'DBase Values'!$A$3:$B$18,2,FALSE)</f>
        <v>100</v>
      </c>
      <c r="C12">
        <f>VLOOKUP(F12,'DBase Values'!$A$22:$B$44,2,FALSE)</f>
        <v>102</v>
      </c>
      <c r="D12" t="str">
        <f t="shared" si="0"/>
        <v>100102</v>
      </c>
      <c r="E12" s="1" t="s">
        <v>7</v>
      </c>
      <c r="F12" s="16" t="s">
        <v>94</v>
      </c>
      <c r="G12" s="22" t="s">
        <v>481</v>
      </c>
      <c r="H12" s="15" t="s">
        <v>86</v>
      </c>
      <c r="I12" s="1" t="s">
        <v>45</v>
      </c>
    </row>
    <row r="13" spans="2:9" ht="63" x14ac:dyDescent="0.25">
      <c r="B13">
        <f>VLOOKUP(E13,'DBase Values'!$A$3:$B$18,2,FALSE)</f>
        <v>100</v>
      </c>
      <c r="C13">
        <f>VLOOKUP(F13,'DBase Values'!$A$22:$B$44,2,FALSE)</f>
        <v>102</v>
      </c>
      <c r="D13" t="str">
        <f t="shared" si="0"/>
        <v>100102</v>
      </c>
      <c r="E13" s="1" t="s">
        <v>7</v>
      </c>
      <c r="F13" s="16" t="s">
        <v>94</v>
      </c>
      <c r="G13" s="22" t="s">
        <v>481</v>
      </c>
      <c r="H13" s="15" t="s">
        <v>88</v>
      </c>
      <c r="I13" s="1" t="s">
        <v>45</v>
      </c>
    </row>
    <row r="14" spans="2:9" ht="47.25" x14ac:dyDescent="0.25">
      <c r="B14">
        <f>VLOOKUP(E14,'DBase Values'!$A$3:$B$18,2,FALSE)</f>
        <v>100</v>
      </c>
      <c r="C14">
        <f>VLOOKUP(F14,'DBase Values'!$A$22:$B$44,2,FALSE)</f>
        <v>103</v>
      </c>
      <c r="D14" t="str">
        <f t="shared" si="0"/>
        <v>100103</v>
      </c>
      <c r="E14" s="1" t="s">
        <v>7</v>
      </c>
      <c r="F14" s="1" t="s">
        <v>139</v>
      </c>
      <c r="G14" s="21" t="s">
        <v>523</v>
      </c>
      <c r="H14" s="21" t="s">
        <v>368</v>
      </c>
      <c r="I14" s="20" t="s">
        <v>362</v>
      </c>
    </row>
    <row r="15" spans="2:9" ht="31.5" x14ac:dyDescent="0.25">
      <c r="B15">
        <f>VLOOKUP(E15,'DBase Values'!$A$3:$B$18,2,FALSE)</f>
        <v>100</v>
      </c>
      <c r="C15">
        <f>VLOOKUP(F15,'DBase Values'!$A$22:$B$44,2,FALSE)</f>
        <v>103</v>
      </c>
      <c r="D15" t="str">
        <f t="shared" si="0"/>
        <v>100103</v>
      </c>
      <c r="E15" s="1" t="s">
        <v>7</v>
      </c>
      <c r="F15" s="16" t="s">
        <v>139</v>
      </c>
      <c r="G15" s="17" t="s">
        <v>524</v>
      </c>
      <c r="H15" s="17" t="s">
        <v>90</v>
      </c>
      <c r="I15" s="1" t="s">
        <v>45</v>
      </c>
    </row>
    <row r="16" spans="2:9" ht="31.5" x14ac:dyDescent="0.25">
      <c r="B16">
        <f>VLOOKUP(E16,'DBase Values'!$A$3:$B$18,2,FALSE)</f>
        <v>100</v>
      </c>
      <c r="C16">
        <f>VLOOKUP(F16,'DBase Values'!$A$22:$B$44,2,FALSE)</f>
        <v>103</v>
      </c>
      <c r="D16" t="str">
        <f t="shared" si="0"/>
        <v>100103</v>
      </c>
      <c r="E16" s="1" t="s">
        <v>7</v>
      </c>
      <c r="F16" s="16" t="s">
        <v>139</v>
      </c>
      <c r="G16" s="17" t="s">
        <v>524</v>
      </c>
      <c r="H16" s="15" t="s">
        <v>91</v>
      </c>
      <c r="I16" s="1" t="s">
        <v>45</v>
      </c>
    </row>
    <row r="17" spans="2:9" ht="31.5" x14ac:dyDescent="0.25">
      <c r="B17">
        <f>VLOOKUP(E17,'DBase Values'!$A$3:$B$18,2,FALSE)</f>
        <v>100</v>
      </c>
      <c r="C17">
        <f>VLOOKUP(F17,'DBase Values'!$A$22:$B$44,2,FALSE)</f>
        <v>103</v>
      </c>
      <c r="D17" t="str">
        <f t="shared" si="0"/>
        <v>100103</v>
      </c>
      <c r="E17" s="1" t="s">
        <v>7</v>
      </c>
      <c r="F17" s="1" t="s">
        <v>139</v>
      </c>
      <c r="G17" s="17" t="s">
        <v>524</v>
      </c>
      <c r="H17" s="11" t="s">
        <v>308</v>
      </c>
      <c r="I17" s="14" t="s">
        <v>357</v>
      </c>
    </row>
    <row r="18" spans="2:9" ht="31.5" x14ac:dyDescent="0.25">
      <c r="B18">
        <f>VLOOKUP(E18,'DBase Values'!$A$3:$B$18,2,FALSE)</f>
        <v>100</v>
      </c>
      <c r="C18">
        <f>VLOOKUP(F18,'DBase Values'!$A$22:$B$44,2,FALSE)</f>
        <v>103</v>
      </c>
      <c r="D18" t="str">
        <f t="shared" si="0"/>
        <v>100103</v>
      </c>
      <c r="E18" s="1" t="s">
        <v>7</v>
      </c>
      <c r="F18" s="1" t="s">
        <v>139</v>
      </c>
      <c r="G18" s="17" t="s">
        <v>524</v>
      </c>
      <c r="H18" s="11" t="s">
        <v>342</v>
      </c>
      <c r="I18" s="14" t="s">
        <v>357</v>
      </c>
    </row>
    <row r="19" spans="2:9" ht="31.5" x14ac:dyDescent="0.25">
      <c r="B19">
        <f>VLOOKUP(E19,'DBase Values'!$A$3:$B$18,2,FALSE)</f>
        <v>100</v>
      </c>
      <c r="C19">
        <f>VLOOKUP(F19,'DBase Values'!$A$22:$B$44,2,FALSE)</f>
        <v>103</v>
      </c>
      <c r="D19" t="str">
        <f t="shared" si="0"/>
        <v>100103</v>
      </c>
      <c r="E19" s="1" t="s">
        <v>7</v>
      </c>
      <c r="F19" s="1" t="s">
        <v>139</v>
      </c>
      <c r="G19" s="17" t="s">
        <v>524</v>
      </c>
      <c r="H19" s="11" t="s">
        <v>343</v>
      </c>
      <c r="I19" s="14" t="s">
        <v>357</v>
      </c>
    </row>
    <row r="20" spans="2:9" ht="31.5" x14ac:dyDescent="0.25">
      <c r="B20">
        <f>VLOOKUP(E20,'DBase Values'!$A$3:$B$18,2,FALSE)</f>
        <v>100</v>
      </c>
      <c r="C20">
        <f>VLOOKUP(F20,'DBase Values'!$A$22:$B$44,2,FALSE)</f>
        <v>103</v>
      </c>
      <c r="D20" t="str">
        <f t="shared" si="0"/>
        <v>100103</v>
      </c>
      <c r="E20" s="1" t="s">
        <v>7</v>
      </c>
      <c r="F20" s="1" t="s">
        <v>139</v>
      </c>
      <c r="G20" s="10" t="s">
        <v>525</v>
      </c>
      <c r="H20" s="10" t="s">
        <v>382</v>
      </c>
      <c r="I20" s="1" t="s">
        <v>392</v>
      </c>
    </row>
    <row r="21" spans="2:9" ht="47.25" x14ac:dyDescent="0.25">
      <c r="B21">
        <f>VLOOKUP(E21,'DBase Values'!$A$3:$B$18,2,FALSE)</f>
        <v>100</v>
      </c>
      <c r="C21">
        <f>VLOOKUP(F21,'DBase Values'!$A$22:$B$44,2,FALSE)</f>
        <v>103</v>
      </c>
      <c r="D21" t="str">
        <f t="shared" si="0"/>
        <v>100103</v>
      </c>
      <c r="E21" s="1" t="s">
        <v>7</v>
      </c>
      <c r="F21" s="1" t="s">
        <v>139</v>
      </c>
      <c r="G21" s="22" t="s">
        <v>526</v>
      </c>
      <c r="H21" s="15" t="s">
        <v>244</v>
      </c>
      <c r="I21" s="16" t="s">
        <v>166</v>
      </c>
    </row>
    <row r="22" spans="2:9" ht="110.25" x14ac:dyDescent="0.25">
      <c r="B22">
        <f>VLOOKUP(E22,'DBase Values'!$A$3:$B$18,2,FALSE)</f>
        <v>100</v>
      </c>
      <c r="C22">
        <f>VLOOKUP(F22,'DBase Values'!$A$22:$B$44,2,FALSE)</f>
        <v>103</v>
      </c>
      <c r="D22" t="str">
        <f t="shared" si="0"/>
        <v>100103</v>
      </c>
      <c r="E22" s="1" t="s">
        <v>7</v>
      </c>
      <c r="F22" s="1" t="s">
        <v>139</v>
      </c>
      <c r="G22" s="22" t="s">
        <v>483</v>
      </c>
      <c r="H22" s="10" t="s">
        <v>182</v>
      </c>
      <c r="I22" s="14" t="s">
        <v>177</v>
      </c>
    </row>
    <row r="23" spans="2:9" ht="31.5" x14ac:dyDescent="0.25">
      <c r="B23">
        <f>VLOOKUP(E23,'DBase Values'!$A$3:$B$18,2,FALSE)</f>
        <v>100</v>
      </c>
      <c r="C23">
        <f>VLOOKUP(F23,'DBase Values'!$A$22:$B$44,2,FALSE)</f>
        <v>111</v>
      </c>
      <c r="D23" t="str">
        <f t="shared" si="0"/>
        <v>100111</v>
      </c>
      <c r="E23" s="1" t="s">
        <v>7</v>
      </c>
      <c r="F23" s="1" t="s">
        <v>512</v>
      </c>
      <c r="G23" s="22" t="s">
        <v>458</v>
      </c>
      <c r="H23" s="15" t="s">
        <v>104</v>
      </c>
      <c r="I23" s="1" t="s">
        <v>132</v>
      </c>
    </row>
    <row r="24" spans="2:9" ht="63" x14ac:dyDescent="0.25">
      <c r="B24">
        <f>VLOOKUP(E24,'DBase Values'!$A$3:$B$18,2,FALSE)</f>
        <v>100</v>
      </c>
      <c r="C24">
        <f>VLOOKUP(F24,'DBase Values'!$A$22:$B$44,2,FALSE)</f>
        <v>111</v>
      </c>
      <c r="D24" t="str">
        <f t="shared" si="0"/>
        <v>100111</v>
      </c>
      <c r="E24" s="1" t="s">
        <v>7</v>
      </c>
      <c r="F24" s="1" t="s">
        <v>512</v>
      </c>
      <c r="G24" s="22" t="s">
        <v>458</v>
      </c>
      <c r="H24" s="15" t="s">
        <v>47</v>
      </c>
      <c r="I24" s="1" t="s">
        <v>45</v>
      </c>
    </row>
    <row r="25" spans="2:9" ht="141.75" x14ac:dyDescent="0.25">
      <c r="B25">
        <f>VLOOKUP(E25,'DBase Values'!$A$3:$B$18,2,FALSE)</f>
        <v>100</v>
      </c>
      <c r="C25">
        <f>VLOOKUP(F25,'DBase Values'!$A$22:$B$44,2,FALSE)</f>
        <v>111</v>
      </c>
      <c r="D25" t="str">
        <f t="shared" si="0"/>
        <v>100111</v>
      </c>
      <c r="E25" s="1" t="s">
        <v>7</v>
      </c>
      <c r="F25" s="1" t="s">
        <v>512</v>
      </c>
      <c r="G25" s="22" t="s">
        <v>458</v>
      </c>
      <c r="H25" s="10" t="s">
        <v>181</v>
      </c>
      <c r="I25" s="14" t="s">
        <v>177</v>
      </c>
    </row>
    <row r="26" spans="2:9" ht="31.5" x14ac:dyDescent="0.25">
      <c r="B26">
        <f>VLOOKUP(E26,'DBase Values'!$A$3:$B$18,2,FALSE)</f>
        <v>100</v>
      </c>
      <c r="C26">
        <f>VLOOKUP(F26,'DBase Values'!$A$22:$B$44,2,FALSE)</f>
        <v>111</v>
      </c>
      <c r="D26" t="str">
        <f t="shared" si="0"/>
        <v>100111</v>
      </c>
      <c r="E26" s="1" t="s">
        <v>7</v>
      </c>
      <c r="F26" s="1" t="s">
        <v>512</v>
      </c>
      <c r="G26" s="22" t="s">
        <v>458</v>
      </c>
      <c r="H26" s="10" t="s">
        <v>407</v>
      </c>
      <c r="I26" s="1" t="s">
        <v>392</v>
      </c>
    </row>
    <row r="27" spans="2:9" ht="94.5" x14ac:dyDescent="0.25">
      <c r="B27">
        <f>VLOOKUP(E27,'DBase Values'!$A$3:$B$18,2,FALSE)</f>
        <v>100</v>
      </c>
      <c r="C27">
        <f>VLOOKUP(F27,'DBase Values'!$A$22:$B$44,2,FALSE)</f>
        <v>111</v>
      </c>
      <c r="D27" t="str">
        <f t="shared" si="0"/>
        <v>100111</v>
      </c>
      <c r="E27" s="1" t="s">
        <v>7</v>
      </c>
      <c r="F27" s="1" t="s">
        <v>512</v>
      </c>
      <c r="G27" s="22" t="s">
        <v>458</v>
      </c>
      <c r="H27" s="15" t="s">
        <v>134</v>
      </c>
      <c r="I27" s="1" t="s">
        <v>132</v>
      </c>
    </row>
    <row r="28" spans="2:9" ht="126" x14ac:dyDescent="0.25">
      <c r="B28">
        <f>VLOOKUP(E28,'DBase Values'!$A$3:$B$18,2,FALSE)</f>
        <v>100</v>
      </c>
      <c r="C28">
        <f>VLOOKUP(F28,'DBase Values'!$A$22:$B$44,2,FALSE)</f>
        <v>111</v>
      </c>
      <c r="D28" t="str">
        <f t="shared" si="0"/>
        <v>100111</v>
      </c>
      <c r="E28" s="1" t="s">
        <v>7</v>
      </c>
      <c r="F28" s="16" t="s">
        <v>512</v>
      </c>
      <c r="G28" s="22" t="s">
        <v>458</v>
      </c>
      <c r="H28" s="15" t="s">
        <v>49</v>
      </c>
      <c r="I28" s="1" t="s">
        <v>45</v>
      </c>
    </row>
    <row r="29" spans="2:9" ht="31.5" x14ac:dyDescent="0.25">
      <c r="B29">
        <f>VLOOKUP(E29,'DBase Values'!$A$3:$B$18,2,FALSE)</f>
        <v>100</v>
      </c>
      <c r="C29">
        <f>VLOOKUP(F29,'DBase Values'!$A$22:$B$44,2,FALSE)</f>
        <v>111</v>
      </c>
      <c r="D29" t="str">
        <f t="shared" si="0"/>
        <v>100111</v>
      </c>
      <c r="E29" s="1" t="s">
        <v>7</v>
      </c>
      <c r="F29" s="1" t="s">
        <v>512</v>
      </c>
      <c r="G29" s="22" t="s">
        <v>460</v>
      </c>
      <c r="H29" s="10" t="s">
        <v>397</v>
      </c>
      <c r="I29" s="1" t="s">
        <v>394</v>
      </c>
    </row>
    <row r="30" spans="2:9" ht="78.75" x14ac:dyDescent="0.25">
      <c r="B30">
        <f>VLOOKUP(E30,'DBase Values'!$A$3:$B$18,2,FALSE)</f>
        <v>100</v>
      </c>
      <c r="C30">
        <f>VLOOKUP(F30,'DBase Values'!$A$22:$B$44,2,FALSE)</f>
        <v>112</v>
      </c>
      <c r="D30" t="str">
        <f t="shared" si="0"/>
        <v>100112</v>
      </c>
      <c r="E30" s="1" t="s">
        <v>7</v>
      </c>
      <c r="F30" s="1" t="s">
        <v>44</v>
      </c>
      <c r="G30" s="22" t="s">
        <v>528</v>
      </c>
      <c r="H30" s="11" t="s">
        <v>320</v>
      </c>
      <c r="I30" s="14" t="s">
        <v>357</v>
      </c>
    </row>
    <row r="31" spans="2:9" ht="126" x14ac:dyDescent="0.25">
      <c r="B31">
        <f>VLOOKUP(E31,'DBase Values'!$A$3:$B$18,2,FALSE)</f>
        <v>100</v>
      </c>
      <c r="C31">
        <f>VLOOKUP(F31,'DBase Values'!$A$22:$B$44,2,FALSE)</f>
        <v>112</v>
      </c>
      <c r="D31" t="str">
        <f t="shared" si="0"/>
        <v>100112</v>
      </c>
      <c r="E31" s="1" t="s">
        <v>7</v>
      </c>
      <c r="F31" s="1" t="s">
        <v>44</v>
      </c>
      <c r="G31" s="22" t="s">
        <v>528</v>
      </c>
      <c r="H31" s="15" t="s">
        <v>135</v>
      </c>
      <c r="I31" s="1" t="s">
        <v>132</v>
      </c>
    </row>
    <row r="32" spans="2:9" ht="47.25" x14ac:dyDescent="0.25">
      <c r="B32">
        <f>VLOOKUP(E32,'DBase Values'!$A$3:$B$18,2,FALSE)</f>
        <v>100</v>
      </c>
      <c r="C32">
        <f>VLOOKUP(F32,'DBase Values'!$A$22:$B$44,2,FALSE)</f>
        <v>112</v>
      </c>
      <c r="D32" t="str">
        <f t="shared" si="0"/>
        <v>100112</v>
      </c>
      <c r="E32" s="1" t="s">
        <v>7</v>
      </c>
      <c r="F32" s="1" t="s">
        <v>44</v>
      </c>
      <c r="G32" s="22" t="s">
        <v>528</v>
      </c>
      <c r="H32" s="12" t="s">
        <v>130</v>
      </c>
      <c r="I32" s="14" t="s">
        <v>296</v>
      </c>
    </row>
    <row r="33" spans="2:9" ht="47.25" x14ac:dyDescent="0.25">
      <c r="B33">
        <f>VLOOKUP(E33,'DBase Values'!$A$3:$B$18,2,FALSE)</f>
        <v>100</v>
      </c>
      <c r="C33">
        <f>VLOOKUP(F33,'DBase Values'!$A$22:$B$44,2,FALSE)</f>
        <v>112</v>
      </c>
      <c r="D33" t="str">
        <f t="shared" si="0"/>
        <v>100112</v>
      </c>
      <c r="E33" s="1" t="s">
        <v>7</v>
      </c>
      <c r="F33" s="16" t="s">
        <v>44</v>
      </c>
      <c r="G33" s="22" t="s">
        <v>528</v>
      </c>
      <c r="H33" s="15" t="s">
        <v>57</v>
      </c>
      <c r="I33" s="1" t="s">
        <v>45</v>
      </c>
    </row>
    <row r="34" spans="2:9" ht="94.5" x14ac:dyDescent="0.25">
      <c r="B34">
        <f>VLOOKUP(E34,'DBase Values'!$A$3:$B$18,2,FALSE)</f>
        <v>100</v>
      </c>
      <c r="C34">
        <f>VLOOKUP(F34,'DBase Values'!$A$22:$B$44,2,FALSE)</f>
        <v>112</v>
      </c>
      <c r="D34" t="str">
        <f t="shared" si="0"/>
        <v>100112</v>
      </c>
      <c r="E34" s="1" t="s">
        <v>7</v>
      </c>
      <c r="F34" s="1" t="s">
        <v>44</v>
      </c>
      <c r="G34" s="22" t="s">
        <v>529</v>
      </c>
      <c r="H34" s="11" t="s">
        <v>330</v>
      </c>
      <c r="I34" s="14" t="s">
        <v>357</v>
      </c>
    </row>
    <row r="35" spans="2:9" ht="31.5" x14ac:dyDescent="0.25">
      <c r="B35">
        <f>VLOOKUP(E35,'DBase Values'!$A$3:$B$18,2,FALSE)</f>
        <v>100</v>
      </c>
      <c r="C35">
        <f>VLOOKUP(F35,'DBase Values'!$A$22:$B$44,2,FALSE)</f>
        <v>112</v>
      </c>
      <c r="D35" t="str">
        <f t="shared" si="0"/>
        <v>100112</v>
      </c>
      <c r="E35" s="1" t="s">
        <v>7</v>
      </c>
      <c r="F35" s="16" t="s">
        <v>44</v>
      </c>
      <c r="G35" s="22" t="s">
        <v>530</v>
      </c>
      <c r="H35" s="15" t="s">
        <v>55</v>
      </c>
      <c r="I35" s="1" t="s">
        <v>45</v>
      </c>
    </row>
    <row r="36" spans="2:9" ht="31.5" x14ac:dyDescent="0.25">
      <c r="B36">
        <f>VLOOKUP(E36,'DBase Values'!$A$3:$B$18,2,FALSE)</f>
        <v>100</v>
      </c>
      <c r="C36">
        <f>VLOOKUP(F36,'DBase Values'!$A$22:$B$44,2,FALSE)</f>
        <v>112</v>
      </c>
      <c r="D36" t="str">
        <f t="shared" si="0"/>
        <v>100112</v>
      </c>
      <c r="E36" s="1" t="s">
        <v>7</v>
      </c>
      <c r="F36" s="16" t="s">
        <v>44</v>
      </c>
      <c r="G36" s="15" t="s">
        <v>531</v>
      </c>
      <c r="H36" s="15" t="s">
        <v>411</v>
      </c>
      <c r="I36" s="1" t="s">
        <v>45</v>
      </c>
    </row>
    <row r="37" spans="2:9" ht="31.5" x14ac:dyDescent="0.25">
      <c r="B37">
        <f>VLOOKUP(E37,'DBase Values'!$A$3:$B$18,2,FALSE)</f>
        <v>100</v>
      </c>
      <c r="C37">
        <f>VLOOKUP(F37,'DBase Values'!$A$22:$B$44,2,FALSE)</f>
        <v>112</v>
      </c>
      <c r="D37" t="str">
        <f t="shared" si="0"/>
        <v>100112</v>
      </c>
      <c r="E37" s="1" t="s">
        <v>7</v>
      </c>
      <c r="F37" s="1" t="s">
        <v>44</v>
      </c>
      <c r="G37" s="10" t="s">
        <v>527</v>
      </c>
      <c r="H37" s="10" t="s">
        <v>398</v>
      </c>
      <c r="I37" s="1" t="s">
        <v>394</v>
      </c>
    </row>
    <row r="38" spans="2:9" ht="78.75" x14ac:dyDescent="0.25">
      <c r="B38">
        <f>VLOOKUP(E38,'DBase Values'!$A$3:$B$18,2,FALSE)</f>
        <v>100</v>
      </c>
      <c r="C38">
        <f>VLOOKUP(F38,'DBase Values'!$A$22:$B$44,2,FALSE)</f>
        <v>112</v>
      </c>
      <c r="D38" t="str">
        <f t="shared" si="0"/>
        <v>100112</v>
      </c>
      <c r="E38" s="1" t="s">
        <v>7</v>
      </c>
      <c r="F38" s="1" t="s">
        <v>44</v>
      </c>
      <c r="G38" s="22" t="s">
        <v>458</v>
      </c>
      <c r="H38" s="12" t="s">
        <v>408</v>
      </c>
      <c r="I38" s="14" t="s">
        <v>252</v>
      </c>
    </row>
    <row r="39" spans="2:9" ht="31.5" x14ac:dyDescent="0.25">
      <c r="B39">
        <f>VLOOKUP(E39,'DBase Values'!$A$3:$B$18,2,FALSE)</f>
        <v>100</v>
      </c>
      <c r="C39">
        <f>VLOOKUP(F39,'DBase Values'!$A$22:$B$44,2,FALSE)</f>
        <v>112</v>
      </c>
      <c r="D39" t="str">
        <f t="shared" si="0"/>
        <v>100112</v>
      </c>
      <c r="E39" s="1" t="s">
        <v>7</v>
      </c>
      <c r="F39" s="1" t="s">
        <v>44</v>
      </c>
      <c r="G39" s="22" t="s">
        <v>458</v>
      </c>
      <c r="H39" s="15" t="s">
        <v>121</v>
      </c>
      <c r="I39" s="1" t="s">
        <v>132</v>
      </c>
    </row>
    <row r="40" spans="2:9" ht="31.5" x14ac:dyDescent="0.25">
      <c r="B40">
        <f>VLOOKUP(E40,'DBase Values'!$A$3:$B$18,2,FALSE)</f>
        <v>100</v>
      </c>
      <c r="C40">
        <f>VLOOKUP(F40,'DBase Values'!$A$22:$B$44,2,FALSE)</f>
        <v>112</v>
      </c>
      <c r="D40" t="str">
        <f t="shared" si="0"/>
        <v>100112</v>
      </c>
      <c r="E40" s="1" t="s">
        <v>7</v>
      </c>
      <c r="F40" s="1" t="s">
        <v>44</v>
      </c>
      <c r="G40" s="22" t="s">
        <v>461</v>
      </c>
      <c r="H40" s="15" t="s">
        <v>114</v>
      </c>
      <c r="I40" s="1" t="s">
        <v>132</v>
      </c>
    </row>
    <row r="41" spans="2:9" ht="31.5" x14ac:dyDescent="0.25">
      <c r="B41">
        <f>VLOOKUP(E41,'DBase Values'!$A$3:$B$18,2,FALSE)</f>
        <v>100</v>
      </c>
      <c r="C41">
        <f>VLOOKUP(F41,'DBase Values'!$A$22:$B$44,2,FALSE)</f>
        <v>112</v>
      </c>
      <c r="D41" t="str">
        <f t="shared" si="0"/>
        <v>100112</v>
      </c>
      <c r="E41" s="1" t="s">
        <v>7</v>
      </c>
      <c r="F41" s="16" t="s">
        <v>44</v>
      </c>
      <c r="G41" s="22" t="s">
        <v>460</v>
      </c>
      <c r="H41" s="15" t="s">
        <v>54</v>
      </c>
      <c r="I41" s="1" t="s">
        <v>45</v>
      </c>
    </row>
    <row r="42" spans="2:9" ht="31.5" x14ac:dyDescent="0.25">
      <c r="B42">
        <f>VLOOKUP(E42,'DBase Values'!$A$3:$B$18,2,FALSE)</f>
        <v>100</v>
      </c>
      <c r="C42">
        <f>VLOOKUP(F42,'DBase Values'!$A$22:$B$44,2,FALSE)</f>
        <v>112</v>
      </c>
      <c r="D42" t="str">
        <f t="shared" si="0"/>
        <v>100112</v>
      </c>
      <c r="E42" s="1" t="s">
        <v>7</v>
      </c>
      <c r="F42" s="1" t="s">
        <v>44</v>
      </c>
      <c r="G42" s="15" t="s">
        <v>468</v>
      </c>
      <c r="H42" s="15" t="s">
        <v>136</v>
      </c>
      <c r="I42" s="1" t="s">
        <v>132</v>
      </c>
    </row>
    <row r="43" spans="2:9" ht="31.5" x14ac:dyDescent="0.25">
      <c r="B43">
        <f>VLOOKUP(E43,'DBase Values'!$A$3:$B$18,2,FALSE)</f>
        <v>100</v>
      </c>
      <c r="C43">
        <f>VLOOKUP(F43,'DBase Values'!$A$22:$B$44,2,FALSE)</f>
        <v>112</v>
      </c>
      <c r="D43" t="str">
        <f t="shared" si="0"/>
        <v>100112</v>
      </c>
      <c r="E43" s="1" t="s">
        <v>7</v>
      </c>
      <c r="F43" s="1" t="s">
        <v>44</v>
      </c>
      <c r="G43" s="15" t="s">
        <v>468</v>
      </c>
      <c r="H43" s="15" t="s">
        <v>467</v>
      </c>
      <c r="I43" s="16" t="s">
        <v>164</v>
      </c>
    </row>
    <row r="44" spans="2:9" x14ac:dyDescent="0.25">
      <c r="B44">
        <f>VLOOKUP(E44,'DBase Values'!$A$3:$B$18,2,FALSE)</f>
        <v>100</v>
      </c>
      <c r="C44">
        <f>VLOOKUP(F44,'DBase Values'!$A$22:$B$44,2,FALSE)</f>
        <v>113</v>
      </c>
      <c r="D44" t="str">
        <f t="shared" si="0"/>
        <v>100113</v>
      </c>
      <c r="E44" s="1" t="s">
        <v>7</v>
      </c>
      <c r="F44" s="1" t="s">
        <v>43</v>
      </c>
      <c r="G44" s="22" t="s">
        <v>215</v>
      </c>
      <c r="H44" s="15" t="s">
        <v>215</v>
      </c>
      <c r="I44" s="1" t="s">
        <v>151</v>
      </c>
    </row>
    <row r="45" spans="2:9" ht="47.25" x14ac:dyDescent="0.25">
      <c r="B45">
        <f>VLOOKUP(E45,'DBase Values'!$A$3:$B$18,2,FALSE)</f>
        <v>100</v>
      </c>
      <c r="C45">
        <f>VLOOKUP(F45,'DBase Values'!$A$22:$B$44,2,FALSE)</f>
        <v>113</v>
      </c>
      <c r="D45" t="str">
        <f t="shared" si="0"/>
        <v>100113</v>
      </c>
      <c r="E45" s="1" t="s">
        <v>7</v>
      </c>
      <c r="F45" s="1" t="s">
        <v>43</v>
      </c>
      <c r="G45" s="22" t="s">
        <v>532</v>
      </c>
      <c r="H45" s="11" t="s">
        <v>311</v>
      </c>
      <c r="I45" s="14" t="s">
        <v>357</v>
      </c>
    </row>
    <row r="46" spans="2:9" ht="31.5" x14ac:dyDescent="0.25">
      <c r="B46">
        <f>VLOOKUP(E46,'DBase Values'!$A$3:$B$18,2,FALSE)</f>
        <v>100</v>
      </c>
      <c r="C46">
        <f>VLOOKUP(F46,'DBase Values'!$A$22:$B$44,2,FALSE)</f>
        <v>113</v>
      </c>
      <c r="D46" t="str">
        <f t="shared" si="0"/>
        <v>100113</v>
      </c>
      <c r="E46" s="1" t="s">
        <v>7</v>
      </c>
      <c r="F46" s="1" t="s">
        <v>43</v>
      </c>
      <c r="G46" s="22" t="s">
        <v>458</v>
      </c>
      <c r="H46" s="11" t="s">
        <v>319</v>
      </c>
      <c r="I46" s="14" t="s">
        <v>357</v>
      </c>
    </row>
    <row r="47" spans="2:9" ht="31.5" x14ac:dyDescent="0.25">
      <c r="B47">
        <f>VLOOKUP(E47,'DBase Values'!$A$3:$B$18,2,FALSE)</f>
        <v>100</v>
      </c>
      <c r="C47">
        <f>VLOOKUP(F47,'DBase Values'!$A$22:$B$44,2,FALSE)</f>
        <v>113</v>
      </c>
      <c r="D47" t="str">
        <f t="shared" si="0"/>
        <v>100113</v>
      </c>
      <c r="E47" s="1" t="s">
        <v>7</v>
      </c>
      <c r="F47" s="1" t="s">
        <v>43</v>
      </c>
      <c r="G47" s="22" t="s">
        <v>458</v>
      </c>
      <c r="H47" s="15" t="s">
        <v>217</v>
      </c>
      <c r="I47" s="16" t="s">
        <v>166</v>
      </c>
    </row>
    <row r="48" spans="2:9" ht="31.5" x14ac:dyDescent="0.25">
      <c r="B48">
        <f>VLOOKUP(E48,'DBase Values'!$A$3:$B$18,2,FALSE)</f>
        <v>100</v>
      </c>
      <c r="C48">
        <f>VLOOKUP(F48,'DBase Values'!$A$22:$B$44,2,FALSE)</f>
        <v>113</v>
      </c>
      <c r="D48" t="str">
        <f t="shared" si="0"/>
        <v>100113</v>
      </c>
      <c r="E48" s="1" t="s">
        <v>7</v>
      </c>
      <c r="F48" s="1" t="s">
        <v>43</v>
      </c>
      <c r="G48" s="22" t="s">
        <v>462</v>
      </c>
      <c r="H48" s="15" t="s">
        <v>212</v>
      </c>
      <c r="I48" s="1" t="s">
        <v>150</v>
      </c>
    </row>
    <row r="49" spans="2:9" ht="31.5" x14ac:dyDescent="0.25">
      <c r="B49">
        <f>VLOOKUP(E49,'DBase Values'!$A$3:$B$18,2,FALSE)</f>
        <v>100</v>
      </c>
      <c r="C49">
        <f>VLOOKUP(F49,'DBase Values'!$A$22:$B$44,2,FALSE)</f>
        <v>113</v>
      </c>
      <c r="D49" t="str">
        <f t="shared" si="0"/>
        <v>100113</v>
      </c>
      <c r="E49" s="1" t="s">
        <v>7</v>
      </c>
      <c r="F49" s="1" t="s">
        <v>43</v>
      </c>
      <c r="G49" s="22" t="s">
        <v>462</v>
      </c>
      <c r="H49" s="15" t="s">
        <v>214</v>
      </c>
      <c r="I49" s="1" t="s">
        <v>151</v>
      </c>
    </row>
    <row r="50" spans="2:9" ht="94.5" x14ac:dyDescent="0.25">
      <c r="B50">
        <f>VLOOKUP(E50,'DBase Values'!$A$3:$B$18,2,FALSE)</f>
        <v>100</v>
      </c>
      <c r="C50">
        <f>VLOOKUP(F50,'DBase Values'!$A$22:$B$44,2,FALSE)</f>
        <v>113</v>
      </c>
      <c r="D50" t="str">
        <f t="shared" si="0"/>
        <v>100113</v>
      </c>
      <c r="E50" s="1" t="s">
        <v>7</v>
      </c>
      <c r="F50" s="1" t="s">
        <v>43</v>
      </c>
      <c r="G50" s="22" t="s">
        <v>462</v>
      </c>
      <c r="H50" s="12" t="s">
        <v>257</v>
      </c>
      <c r="I50" s="14" t="s">
        <v>252</v>
      </c>
    </row>
    <row r="51" spans="2:9" ht="78.75" x14ac:dyDescent="0.25">
      <c r="B51">
        <f>VLOOKUP(E51,'DBase Values'!$A$3:$B$18,2,FALSE)</f>
        <v>100</v>
      </c>
      <c r="C51">
        <f>VLOOKUP(F51,'DBase Values'!$A$22:$B$44,2,FALSE)</f>
        <v>113</v>
      </c>
      <c r="D51" t="str">
        <f t="shared" si="0"/>
        <v>100113</v>
      </c>
      <c r="E51" s="1" t="s">
        <v>7</v>
      </c>
      <c r="F51" s="1" t="s">
        <v>43</v>
      </c>
      <c r="G51" s="22" t="s">
        <v>462</v>
      </c>
      <c r="H51" s="11" t="s">
        <v>324</v>
      </c>
      <c r="I51" s="14" t="s">
        <v>357</v>
      </c>
    </row>
    <row r="52" spans="2:9" ht="47.25" x14ac:dyDescent="0.25">
      <c r="B52">
        <f>VLOOKUP(E52,'DBase Values'!$A$3:$B$18,2,FALSE)</f>
        <v>100</v>
      </c>
      <c r="C52">
        <f>VLOOKUP(F52,'DBase Values'!$A$22:$B$44,2,FALSE)</f>
        <v>113</v>
      </c>
      <c r="D52" t="str">
        <f t="shared" si="0"/>
        <v>100113</v>
      </c>
      <c r="E52" s="1" t="s">
        <v>7</v>
      </c>
      <c r="F52" s="1" t="s">
        <v>43</v>
      </c>
      <c r="G52" s="22" t="s">
        <v>462</v>
      </c>
      <c r="H52" s="15" t="s">
        <v>216</v>
      </c>
      <c r="I52" s="16" t="s">
        <v>163</v>
      </c>
    </row>
    <row r="53" spans="2:9" ht="47.25" x14ac:dyDescent="0.25">
      <c r="B53">
        <f>VLOOKUP(E53,'DBase Values'!$A$3:$B$18,2,FALSE)</f>
        <v>100</v>
      </c>
      <c r="C53">
        <f>VLOOKUP(F53,'DBase Values'!$A$22:$B$44,2,FALSE)</f>
        <v>113</v>
      </c>
      <c r="D53" t="str">
        <f t="shared" si="0"/>
        <v>100113</v>
      </c>
      <c r="E53" s="1" t="s">
        <v>7</v>
      </c>
      <c r="F53" s="1" t="s">
        <v>43</v>
      </c>
      <c r="G53" s="22" t="s">
        <v>462</v>
      </c>
      <c r="H53" s="11" t="s">
        <v>373</v>
      </c>
      <c r="I53" s="20" t="s">
        <v>362</v>
      </c>
    </row>
    <row r="54" spans="2:9" ht="31.5" x14ac:dyDescent="0.25">
      <c r="B54">
        <f>VLOOKUP(E54,'DBase Values'!$A$3:$B$18,2,FALSE)</f>
        <v>100</v>
      </c>
      <c r="C54">
        <f>VLOOKUP(F54,'DBase Values'!$A$22:$B$44,2,FALSE)</f>
        <v>113</v>
      </c>
      <c r="D54" t="str">
        <f t="shared" si="0"/>
        <v>100113</v>
      </c>
      <c r="E54" s="1" t="s">
        <v>7</v>
      </c>
      <c r="F54" s="1" t="s">
        <v>43</v>
      </c>
      <c r="G54" s="22" t="s">
        <v>461</v>
      </c>
      <c r="H54" s="15" t="s">
        <v>211</v>
      </c>
      <c r="I54" s="1" t="s">
        <v>150</v>
      </c>
    </row>
    <row r="55" spans="2:9" ht="31.5" x14ac:dyDescent="0.25">
      <c r="B55">
        <f>VLOOKUP(E55,'DBase Values'!$A$3:$B$18,2,FALSE)</f>
        <v>100</v>
      </c>
      <c r="C55">
        <f>VLOOKUP(F55,'DBase Values'!$A$22:$B$44,2,FALSE)</f>
        <v>113</v>
      </c>
      <c r="D55" t="str">
        <f t="shared" si="0"/>
        <v>100113</v>
      </c>
      <c r="E55" s="1" t="s">
        <v>7</v>
      </c>
      <c r="F55" s="1" t="s">
        <v>43</v>
      </c>
      <c r="G55" s="22" t="s">
        <v>461</v>
      </c>
      <c r="H55" s="11" t="s">
        <v>312</v>
      </c>
      <c r="I55" s="14" t="s">
        <v>357</v>
      </c>
    </row>
    <row r="56" spans="2:9" ht="31.5" x14ac:dyDescent="0.25">
      <c r="B56">
        <f>VLOOKUP(E56,'DBase Values'!$A$3:$B$18,2,FALSE)</f>
        <v>100</v>
      </c>
      <c r="C56">
        <f>VLOOKUP(F56,'DBase Values'!$A$22:$B$44,2,FALSE)</f>
        <v>113</v>
      </c>
      <c r="D56" t="str">
        <f t="shared" si="0"/>
        <v>100113</v>
      </c>
      <c r="E56" s="1" t="s">
        <v>7</v>
      </c>
      <c r="F56" s="1" t="s">
        <v>43</v>
      </c>
      <c r="G56" s="22" t="s">
        <v>461</v>
      </c>
      <c r="H56" s="15" t="s">
        <v>218</v>
      </c>
      <c r="I56" s="16" t="s">
        <v>166</v>
      </c>
    </row>
    <row r="57" spans="2:9" ht="63" x14ac:dyDescent="0.25">
      <c r="B57">
        <f>VLOOKUP(E57,'DBase Values'!$A$3:$B$18,2,FALSE)</f>
        <v>100</v>
      </c>
      <c r="C57">
        <f>VLOOKUP(F57,'DBase Values'!$A$22:$B$44,2,FALSE)</f>
        <v>113</v>
      </c>
      <c r="D57" t="str">
        <f t="shared" si="0"/>
        <v>100113</v>
      </c>
      <c r="E57" s="1" t="s">
        <v>7</v>
      </c>
      <c r="F57" s="1" t="s">
        <v>43</v>
      </c>
      <c r="G57" s="22" t="s">
        <v>461</v>
      </c>
      <c r="H57" s="11" t="s">
        <v>372</v>
      </c>
      <c r="I57" s="20" t="s">
        <v>362</v>
      </c>
    </row>
    <row r="58" spans="2:9" ht="78.75" x14ac:dyDescent="0.25">
      <c r="B58">
        <f>VLOOKUP(E58,'DBase Values'!$A$3:$B$18,2,FALSE)</f>
        <v>100</v>
      </c>
      <c r="C58">
        <f>VLOOKUP(F58,'DBase Values'!$A$22:$B$44,2,FALSE)</f>
        <v>113</v>
      </c>
      <c r="D58" t="str">
        <f t="shared" si="0"/>
        <v>100113</v>
      </c>
      <c r="E58" s="1" t="s">
        <v>7</v>
      </c>
      <c r="F58" s="1" t="s">
        <v>43</v>
      </c>
      <c r="G58" s="22" t="s">
        <v>464</v>
      </c>
      <c r="H58" s="15" t="s">
        <v>101</v>
      </c>
      <c r="I58" s="1" t="s">
        <v>132</v>
      </c>
    </row>
    <row r="59" spans="2:9" ht="31.5" x14ac:dyDescent="0.25">
      <c r="B59">
        <f>VLOOKUP(E59,'DBase Values'!$A$3:$B$18,2,FALSE)</f>
        <v>100</v>
      </c>
      <c r="C59">
        <f>VLOOKUP(F59,'DBase Values'!$A$22:$B$44,2,FALSE)</f>
        <v>113</v>
      </c>
      <c r="D59" t="str">
        <f t="shared" si="0"/>
        <v>100113</v>
      </c>
      <c r="E59" s="1" t="s">
        <v>7</v>
      </c>
      <c r="F59" s="1" t="s">
        <v>43</v>
      </c>
      <c r="G59" s="22" t="s">
        <v>460</v>
      </c>
      <c r="H59" s="15" t="s">
        <v>103</v>
      </c>
      <c r="I59" s="1" t="s">
        <v>132</v>
      </c>
    </row>
    <row r="60" spans="2:9" ht="31.5" x14ac:dyDescent="0.25">
      <c r="B60">
        <f>VLOOKUP(E60,'DBase Values'!$A$3:$B$18,2,FALSE)</f>
        <v>100</v>
      </c>
      <c r="C60">
        <f>VLOOKUP(F60,'DBase Values'!$A$22:$B$44,2,FALSE)</f>
        <v>113</v>
      </c>
      <c r="D60" t="str">
        <f t="shared" si="0"/>
        <v>100113</v>
      </c>
      <c r="E60" s="1" t="s">
        <v>7</v>
      </c>
      <c r="F60" s="1" t="s">
        <v>43</v>
      </c>
      <c r="G60" s="22" t="s">
        <v>460</v>
      </c>
      <c r="H60" s="15" t="s">
        <v>133</v>
      </c>
      <c r="I60" s="1" t="s">
        <v>132</v>
      </c>
    </row>
    <row r="61" spans="2:9" ht="31.5" x14ac:dyDescent="0.25">
      <c r="B61">
        <f>VLOOKUP(E61,'DBase Values'!$A$3:$B$18,2,FALSE)</f>
        <v>100</v>
      </c>
      <c r="C61">
        <f>VLOOKUP(F61,'DBase Values'!$A$22:$B$44,2,FALSE)</f>
        <v>113</v>
      </c>
      <c r="D61" t="str">
        <f t="shared" si="0"/>
        <v>100113</v>
      </c>
      <c r="E61" s="1" t="s">
        <v>7</v>
      </c>
      <c r="F61" s="1" t="s">
        <v>43</v>
      </c>
      <c r="G61" s="22" t="s">
        <v>463</v>
      </c>
      <c r="H61" s="15" t="s">
        <v>213</v>
      </c>
      <c r="I61" s="1" t="s">
        <v>150</v>
      </c>
    </row>
    <row r="62" spans="2:9" ht="63" x14ac:dyDescent="0.25">
      <c r="B62">
        <f>VLOOKUP(E62,'DBase Values'!$A$3:$B$18,2,FALSE)</f>
        <v>100</v>
      </c>
      <c r="C62">
        <f>VLOOKUP(F62,'DBase Values'!$A$22:$B$44,2,FALSE)</f>
        <v>113</v>
      </c>
      <c r="D62" t="str">
        <f t="shared" si="0"/>
        <v>100113</v>
      </c>
      <c r="E62" s="1" t="s">
        <v>7</v>
      </c>
      <c r="F62" s="1" t="s">
        <v>43</v>
      </c>
      <c r="G62" s="22" t="s">
        <v>463</v>
      </c>
      <c r="H62" s="11" t="s">
        <v>315</v>
      </c>
      <c r="I62" s="14" t="s">
        <v>357</v>
      </c>
    </row>
    <row r="63" spans="2:9" ht="47.25" x14ac:dyDescent="0.25">
      <c r="B63">
        <f>VLOOKUP(E63,'DBase Values'!$A$3:$B$18,2,FALSE)</f>
        <v>100</v>
      </c>
      <c r="C63">
        <f>VLOOKUP(F63,'DBase Values'!$A$22:$B$44,2,FALSE)</f>
        <v>113</v>
      </c>
      <c r="D63" t="str">
        <f t="shared" si="0"/>
        <v>100113</v>
      </c>
      <c r="E63" s="1" t="s">
        <v>7</v>
      </c>
      <c r="F63" s="1" t="s">
        <v>43</v>
      </c>
      <c r="G63" s="22" t="s">
        <v>465</v>
      </c>
      <c r="H63" s="10" t="s">
        <v>171</v>
      </c>
      <c r="I63" s="14" t="s">
        <v>177</v>
      </c>
    </row>
    <row r="64" spans="2:9" ht="47.25" x14ac:dyDescent="0.25">
      <c r="B64">
        <f>VLOOKUP(E64,'DBase Values'!$A$3:$B$18,2,FALSE)</f>
        <v>100</v>
      </c>
      <c r="C64">
        <f>VLOOKUP(F64,'DBase Values'!$A$22:$B$44,2,FALSE)</f>
        <v>121</v>
      </c>
      <c r="D64" t="str">
        <f t="shared" si="0"/>
        <v>100121</v>
      </c>
      <c r="E64" s="1" t="s">
        <v>7</v>
      </c>
      <c r="F64" s="16" t="s">
        <v>95</v>
      </c>
      <c r="G64" s="15" t="s">
        <v>82</v>
      </c>
      <c r="H64" s="15" t="s">
        <v>82</v>
      </c>
      <c r="I64" s="1" t="s">
        <v>45</v>
      </c>
    </row>
    <row r="65" spans="2:9" ht="78.75" x14ac:dyDescent="0.25">
      <c r="B65">
        <f>VLOOKUP(E65,'DBase Values'!$A$3:$B$18,2,FALSE)</f>
        <v>100</v>
      </c>
      <c r="C65">
        <f>VLOOKUP(F65,'DBase Values'!$A$22:$B$44,2,FALSE)</f>
        <v>121</v>
      </c>
      <c r="D65" t="str">
        <f t="shared" si="0"/>
        <v>100121</v>
      </c>
      <c r="E65" s="1" t="s">
        <v>7</v>
      </c>
      <c r="F65" s="1" t="s">
        <v>95</v>
      </c>
      <c r="G65" s="22" t="s">
        <v>472</v>
      </c>
      <c r="H65" s="11" t="s">
        <v>325</v>
      </c>
      <c r="I65" s="14" t="s">
        <v>357</v>
      </c>
    </row>
    <row r="66" spans="2:9" x14ac:dyDescent="0.25">
      <c r="B66">
        <f>VLOOKUP(E66,'DBase Values'!$A$3:$B$18,2,FALSE)</f>
        <v>100</v>
      </c>
      <c r="C66">
        <f>VLOOKUP(F66,'DBase Values'!$A$22:$B$44,2,FALSE)</f>
        <v>121</v>
      </c>
      <c r="D66" t="str">
        <f t="shared" si="0"/>
        <v>100121</v>
      </c>
      <c r="E66" s="1" t="s">
        <v>7</v>
      </c>
      <c r="F66" s="1" t="s">
        <v>95</v>
      </c>
      <c r="G66" s="15" t="s">
        <v>486</v>
      </c>
      <c r="H66" s="15" t="s">
        <v>221</v>
      </c>
      <c r="I66" s="16" t="s">
        <v>166</v>
      </c>
    </row>
    <row r="67" spans="2:9" x14ac:dyDescent="0.25">
      <c r="B67">
        <f>VLOOKUP(E67,'DBase Values'!$A$3:$B$18,2,FALSE)</f>
        <v>100</v>
      </c>
      <c r="C67">
        <f>VLOOKUP(F67,'DBase Values'!$A$22:$B$44,2,FALSE)</f>
        <v>121</v>
      </c>
      <c r="D67" t="str">
        <f t="shared" ref="D67:D130" si="1">B67&amp;C67</f>
        <v>100121</v>
      </c>
      <c r="E67" s="1" t="s">
        <v>7</v>
      </c>
      <c r="F67" s="1" t="s">
        <v>95</v>
      </c>
      <c r="G67" s="15" t="s">
        <v>486</v>
      </c>
      <c r="H67" s="11" t="s">
        <v>306</v>
      </c>
      <c r="I67" s="14" t="s">
        <v>357</v>
      </c>
    </row>
    <row r="68" spans="2:9" ht="78.75" x14ac:dyDescent="0.25">
      <c r="B68">
        <f>VLOOKUP(E68,'DBase Values'!$A$3:$B$18,2,FALSE)</f>
        <v>100</v>
      </c>
      <c r="C68">
        <f>VLOOKUP(F68,'DBase Values'!$A$22:$B$44,2,FALSE)</f>
        <v>121</v>
      </c>
      <c r="D68" t="str">
        <f t="shared" si="1"/>
        <v>100121</v>
      </c>
      <c r="E68" s="1" t="s">
        <v>7</v>
      </c>
      <c r="F68" s="1" t="s">
        <v>95</v>
      </c>
      <c r="G68" s="15" t="s">
        <v>486</v>
      </c>
      <c r="H68" s="11" t="s">
        <v>316</v>
      </c>
      <c r="I68" s="14" t="s">
        <v>357</v>
      </c>
    </row>
    <row r="69" spans="2:9" ht="47.25" x14ac:dyDescent="0.25">
      <c r="B69">
        <f>VLOOKUP(E69,'DBase Values'!$A$3:$B$18,2,FALSE)</f>
        <v>100</v>
      </c>
      <c r="C69">
        <f>VLOOKUP(F69,'DBase Values'!$A$22:$B$44,2,FALSE)</f>
        <v>121</v>
      </c>
      <c r="D69" t="str">
        <f t="shared" si="1"/>
        <v>100121</v>
      </c>
      <c r="E69" s="1" t="s">
        <v>7</v>
      </c>
      <c r="F69" s="1" t="s">
        <v>95</v>
      </c>
      <c r="G69" s="15" t="s">
        <v>486</v>
      </c>
      <c r="H69" s="15" t="s">
        <v>188</v>
      </c>
      <c r="I69" s="1" t="s">
        <v>150</v>
      </c>
    </row>
    <row r="70" spans="2:9" ht="31.5" x14ac:dyDescent="0.25">
      <c r="B70">
        <f>VLOOKUP(E70,'DBase Values'!$A$3:$B$18,2,FALSE)</f>
        <v>100</v>
      </c>
      <c r="C70">
        <f>VLOOKUP(F70,'DBase Values'!$A$22:$B$44,2,FALSE)</f>
        <v>121</v>
      </c>
      <c r="D70" t="str">
        <f t="shared" si="1"/>
        <v>100121</v>
      </c>
      <c r="E70" s="1" t="s">
        <v>7</v>
      </c>
      <c r="F70" s="1" t="s">
        <v>95</v>
      </c>
      <c r="G70" s="15" t="s">
        <v>486</v>
      </c>
      <c r="H70" s="21" t="s">
        <v>365</v>
      </c>
      <c r="I70" s="20" t="s">
        <v>362</v>
      </c>
    </row>
    <row r="71" spans="2:9" ht="78.75" x14ac:dyDescent="0.25">
      <c r="B71">
        <f>VLOOKUP(E71,'DBase Values'!$A$3:$B$18,2,FALSE)</f>
        <v>100</v>
      </c>
      <c r="C71">
        <f>VLOOKUP(F71,'DBase Values'!$A$22:$B$44,2,FALSE)</f>
        <v>121</v>
      </c>
      <c r="D71" t="str">
        <f t="shared" si="1"/>
        <v>100121</v>
      </c>
      <c r="E71" s="1" t="s">
        <v>7</v>
      </c>
      <c r="F71" s="1" t="s">
        <v>95</v>
      </c>
      <c r="G71" s="15" t="s">
        <v>486</v>
      </c>
      <c r="H71" s="10" t="s">
        <v>172</v>
      </c>
      <c r="I71" s="14" t="s">
        <v>177</v>
      </c>
    </row>
    <row r="72" spans="2:9" ht="47.25" x14ac:dyDescent="0.25">
      <c r="B72">
        <f>VLOOKUP(E72,'DBase Values'!$A$3:$B$18,2,FALSE)</f>
        <v>100</v>
      </c>
      <c r="C72">
        <f>VLOOKUP(F72,'DBase Values'!$A$22:$B$44,2,FALSE)</f>
        <v>121</v>
      </c>
      <c r="D72" t="str">
        <f t="shared" si="1"/>
        <v>100121</v>
      </c>
      <c r="E72" s="1" t="s">
        <v>7</v>
      </c>
      <c r="F72" s="1" t="s">
        <v>95</v>
      </c>
      <c r="G72" s="15" t="s">
        <v>486</v>
      </c>
      <c r="H72" s="15" t="s">
        <v>189</v>
      </c>
      <c r="I72" s="1" t="s">
        <v>151</v>
      </c>
    </row>
    <row r="73" spans="2:9" ht="31.5" x14ac:dyDescent="0.25">
      <c r="B73">
        <f>VLOOKUP(E73,'DBase Values'!$A$3:$B$18,2,FALSE)</f>
        <v>100</v>
      </c>
      <c r="C73">
        <f>VLOOKUP(F73,'DBase Values'!$A$22:$B$44,2,FALSE)</f>
        <v>121</v>
      </c>
      <c r="D73" t="str">
        <f t="shared" si="1"/>
        <v>100121</v>
      </c>
      <c r="E73" s="1" t="s">
        <v>7</v>
      </c>
      <c r="F73" s="1" t="s">
        <v>95</v>
      </c>
      <c r="G73" s="15" t="s">
        <v>486</v>
      </c>
      <c r="H73" s="10" t="s">
        <v>175</v>
      </c>
      <c r="I73" s="14" t="s">
        <v>177</v>
      </c>
    </row>
    <row r="74" spans="2:9" ht="63" x14ac:dyDescent="0.25">
      <c r="B74">
        <f>VLOOKUP(E74,'DBase Values'!$A$3:$B$18,2,FALSE)</f>
        <v>100</v>
      </c>
      <c r="C74">
        <f>VLOOKUP(F74,'DBase Values'!$A$22:$B$44,2,FALSE)</f>
        <v>121</v>
      </c>
      <c r="D74" t="str">
        <f t="shared" si="1"/>
        <v>100121</v>
      </c>
      <c r="E74" s="1" t="s">
        <v>7</v>
      </c>
      <c r="F74" s="1" t="s">
        <v>95</v>
      </c>
      <c r="G74" s="15" t="s">
        <v>486</v>
      </c>
      <c r="H74" s="10" t="s">
        <v>176</v>
      </c>
      <c r="I74" s="14" t="s">
        <v>177</v>
      </c>
    </row>
    <row r="75" spans="2:9" ht="47.25" x14ac:dyDescent="0.25">
      <c r="B75">
        <f>VLOOKUP(E75,'DBase Values'!$A$3:$B$18,2,FALSE)</f>
        <v>100</v>
      </c>
      <c r="C75">
        <f>VLOOKUP(F75,'DBase Values'!$A$22:$B$44,2,FALSE)</f>
        <v>121</v>
      </c>
      <c r="D75" t="str">
        <f t="shared" si="1"/>
        <v>100121</v>
      </c>
      <c r="E75" s="1" t="s">
        <v>7</v>
      </c>
      <c r="F75" s="16" t="s">
        <v>95</v>
      </c>
      <c r="G75" s="15" t="s">
        <v>486</v>
      </c>
      <c r="H75" s="15" t="s">
        <v>75</v>
      </c>
      <c r="I75" s="1" t="s">
        <v>45</v>
      </c>
    </row>
    <row r="76" spans="2:9" ht="31.5" x14ac:dyDescent="0.25">
      <c r="B76">
        <f>VLOOKUP(E76,'DBase Values'!$A$3:$B$18,2,FALSE)</f>
        <v>100</v>
      </c>
      <c r="C76">
        <f>VLOOKUP(F76,'DBase Values'!$A$22:$B$44,2,FALSE)</f>
        <v>121</v>
      </c>
      <c r="D76" t="str">
        <f t="shared" si="1"/>
        <v>100121</v>
      </c>
      <c r="E76" s="1" t="s">
        <v>7</v>
      </c>
      <c r="F76" s="16" t="s">
        <v>95</v>
      </c>
      <c r="G76" s="15" t="s">
        <v>486</v>
      </c>
      <c r="H76" s="15" t="s">
        <v>533</v>
      </c>
      <c r="I76" s="1" t="s">
        <v>151</v>
      </c>
    </row>
    <row r="77" spans="2:9" ht="31.5" x14ac:dyDescent="0.25">
      <c r="B77">
        <f>VLOOKUP(E77,'DBase Values'!$A$3:$B$18,2,FALSE)</f>
        <v>100</v>
      </c>
      <c r="C77">
        <f>VLOOKUP(F77,'DBase Values'!$A$22:$B$44,2,FALSE)</f>
        <v>121</v>
      </c>
      <c r="D77" t="str">
        <f t="shared" si="1"/>
        <v>100121</v>
      </c>
      <c r="E77" s="1" t="s">
        <v>7</v>
      </c>
      <c r="F77" s="16" t="s">
        <v>95</v>
      </c>
      <c r="G77" s="15" t="s">
        <v>486</v>
      </c>
      <c r="H77" s="15" t="s">
        <v>228</v>
      </c>
      <c r="I77" s="16" t="s">
        <v>163</v>
      </c>
    </row>
    <row r="78" spans="2:9" ht="47.25" x14ac:dyDescent="0.25">
      <c r="B78">
        <f>VLOOKUP(E78,'DBase Values'!$A$3:$B$18,2,FALSE)</f>
        <v>100</v>
      </c>
      <c r="C78">
        <f>VLOOKUP(F78,'DBase Values'!$A$22:$B$44,2,FALSE)</f>
        <v>121</v>
      </c>
      <c r="D78" t="str">
        <f t="shared" si="1"/>
        <v>100121</v>
      </c>
      <c r="E78" s="1" t="s">
        <v>7</v>
      </c>
      <c r="F78" s="16" t="s">
        <v>95</v>
      </c>
      <c r="G78" s="15" t="s">
        <v>486</v>
      </c>
      <c r="H78" s="15" t="s">
        <v>234</v>
      </c>
      <c r="I78" s="16" t="s">
        <v>163</v>
      </c>
    </row>
    <row r="79" spans="2:9" ht="236.25" x14ac:dyDescent="0.25">
      <c r="B79">
        <f>VLOOKUP(E79,'DBase Values'!$A$3:$B$18,2,FALSE)</f>
        <v>100</v>
      </c>
      <c r="C79">
        <f>VLOOKUP(F79,'DBase Values'!$A$22:$B$44,2,FALSE)</f>
        <v>122</v>
      </c>
      <c r="D79" t="str">
        <f t="shared" si="1"/>
        <v>100122</v>
      </c>
      <c r="E79" s="1" t="s">
        <v>7</v>
      </c>
      <c r="F79" s="1" t="s">
        <v>96</v>
      </c>
      <c r="G79" s="15" t="s">
        <v>486</v>
      </c>
      <c r="H79" s="10" t="s">
        <v>180</v>
      </c>
      <c r="I79" s="14" t="s">
        <v>177</v>
      </c>
    </row>
    <row r="80" spans="2:9" x14ac:dyDescent="0.25">
      <c r="B80">
        <f>VLOOKUP(E80,'DBase Values'!$A$3:$B$18,2,FALSE)</f>
        <v>100</v>
      </c>
      <c r="C80">
        <f>VLOOKUP(F80,'DBase Values'!$A$22:$B$44,2,FALSE)</f>
        <v>122</v>
      </c>
      <c r="D80" t="str">
        <f t="shared" si="1"/>
        <v>100122</v>
      </c>
      <c r="E80" s="1" t="s">
        <v>7</v>
      </c>
      <c r="F80" s="1" t="s">
        <v>96</v>
      </c>
      <c r="G80" s="15" t="s">
        <v>486</v>
      </c>
      <c r="H80" s="15" t="s">
        <v>222</v>
      </c>
      <c r="I80" s="1" t="s">
        <v>151</v>
      </c>
    </row>
    <row r="81" spans="2:9" ht="63" x14ac:dyDescent="0.25">
      <c r="B81">
        <f>VLOOKUP(E81,'DBase Values'!$A$3:$B$18,2,FALSE)</f>
        <v>100</v>
      </c>
      <c r="C81">
        <f>VLOOKUP(F81,'DBase Values'!$A$22:$B$44,2,FALSE)</f>
        <v>122</v>
      </c>
      <c r="D81" t="str">
        <f t="shared" si="1"/>
        <v>100122</v>
      </c>
      <c r="E81" s="1" t="s">
        <v>7</v>
      </c>
      <c r="F81" s="1" t="s">
        <v>96</v>
      </c>
      <c r="G81" s="15" t="s">
        <v>473</v>
      </c>
      <c r="H81" s="15" t="s">
        <v>48</v>
      </c>
      <c r="I81" s="1" t="s">
        <v>45</v>
      </c>
    </row>
    <row r="82" spans="2:9" x14ac:dyDescent="0.25">
      <c r="B82">
        <f>VLOOKUP(E82,'DBase Values'!$A$3:$B$18,2,FALSE)</f>
        <v>100</v>
      </c>
      <c r="C82">
        <f>VLOOKUP(F82,'DBase Values'!$A$22:$B$44,2,FALSE)</f>
        <v>122</v>
      </c>
      <c r="D82" t="str">
        <f t="shared" si="1"/>
        <v>100122</v>
      </c>
      <c r="E82" s="1" t="s">
        <v>7</v>
      </c>
      <c r="F82" s="16" t="s">
        <v>96</v>
      </c>
      <c r="G82" s="15" t="s">
        <v>473</v>
      </c>
      <c r="H82" s="15" t="s">
        <v>58</v>
      </c>
      <c r="I82" s="1" t="s">
        <v>45</v>
      </c>
    </row>
    <row r="83" spans="2:9" ht="47.25" x14ac:dyDescent="0.25">
      <c r="B83">
        <f>VLOOKUP(E83,'DBase Values'!$A$3:$B$18,2,FALSE)</f>
        <v>100</v>
      </c>
      <c r="C83">
        <f>VLOOKUP(F83,'DBase Values'!$A$22:$B$44,2,FALSE)</f>
        <v>122</v>
      </c>
      <c r="D83" t="str">
        <f t="shared" si="1"/>
        <v>100122</v>
      </c>
      <c r="E83" s="1" t="s">
        <v>7</v>
      </c>
      <c r="F83" s="1" t="s">
        <v>96</v>
      </c>
      <c r="G83" s="15" t="s">
        <v>473</v>
      </c>
      <c r="H83" s="15" t="s">
        <v>223</v>
      </c>
      <c r="I83" s="16" t="s">
        <v>163</v>
      </c>
    </row>
    <row r="84" spans="2:9" x14ac:dyDescent="0.25">
      <c r="B84">
        <f>VLOOKUP(E84,'DBase Values'!$A$3:$B$18,2,FALSE)</f>
        <v>100</v>
      </c>
      <c r="C84">
        <f>VLOOKUP(F84,'DBase Values'!$A$22:$B$44,2,FALSE)</f>
        <v>122</v>
      </c>
      <c r="D84" t="str">
        <f t="shared" si="1"/>
        <v>100122</v>
      </c>
      <c r="E84" s="1" t="s">
        <v>7</v>
      </c>
      <c r="F84" s="1" t="s">
        <v>96</v>
      </c>
      <c r="G84" s="15" t="s">
        <v>473</v>
      </c>
      <c r="H84" s="10" t="s">
        <v>400</v>
      </c>
      <c r="I84" s="1" t="s">
        <v>394</v>
      </c>
    </row>
    <row r="85" spans="2:9" x14ac:dyDescent="0.25">
      <c r="B85">
        <f>VLOOKUP(E85,'DBase Values'!$A$3:$B$18,2,FALSE)</f>
        <v>100</v>
      </c>
      <c r="C85">
        <f>VLOOKUP(F85,'DBase Values'!$A$22:$B$44,2,FALSE)</f>
        <v>122</v>
      </c>
      <c r="D85" t="str">
        <f t="shared" si="1"/>
        <v>100122</v>
      </c>
      <c r="E85" s="1" t="s">
        <v>7</v>
      </c>
      <c r="F85" s="1" t="s">
        <v>96</v>
      </c>
      <c r="G85" s="15" t="s">
        <v>473</v>
      </c>
      <c r="H85" s="15" t="s">
        <v>224</v>
      </c>
      <c r="I85" s="16" t="s">
        <v>166</v>
      </c>
    </row>
    <row r="86" spans="2:9" ht="47.25" x14ac:dyDescent="0.25">
      <c r="B86">
        <f>VLOOKUP(E86,'DBase Values'!$A$3:$B$18,2,FALSE)</f>
        <v>100</v>
      </c>
      <c r="C86">
        <f>VLOOKUP(F86,'DBase Values'!$A$22:$B$44,2,FALSE)</f>
        <v>122</v>
      </c>
      <c r="D86" t="str">
        <f t="shared" si="1"/>
        <v>100122</v>
      </c>
      <c r="E86" s="1" t="s">
        <v>7</v>
      </c>
      <c r="F86" s="16" t="s">
        <v>96</v>
      </c>
      <c r="G86" s="15" t="s">
        <v>474</v>
      </c>
      <c r="H86" s="15" t="s">
        <v>66</v>
      </c>
      <c r="I86" s="1" t="s">
        <v>45</v>
      </c>
    </row>
    <row r="87" spans="2:9" ht="47.25" x14ac:dyDescent="0.25">
      <c r="B87">
        <f>VLOOKUP(E87,'DBase Values'!$A$3:$B$18,2,FALSE)</f>
        <v>100</v>
      </c>
      <c r="C87">
        <f>VLOOKUP(F87,'DBase Values'!$A$22:$B$44,2,FALSE)</f>
        <v>122</v>
      </c>
      <c r="D87" t="str">
        <f t="shared" si="1"/>
        <v>100122</v>
      </c>
      <c r="E87" s="1" t="s">
        <v>7</v>
      </c>
      <c r="F87" s="1" t="s">
        <v>96</v>
      </c>
      <c r="G87" s="22" t="s">
        <v>475</v>
      </c>
      <c r="H87" s="11" t="s">
        <v>310</v>
      </c>
      <c r="I87" s="14" t="s">
        <v>357</v>
      </c>
    </row>
    <row r="88" spans="2:9" ht="31.5" x14ac:dyDescent="0.25">
      <c r="B88">
        <f>VLOOKUP(E88,'DBase Values'!$A$3:$B$18,2,FALSE)</f>
        <v>100</v>
      </c>
      <c r="C88">
        <f>VLOOKUP(F88,'DBase Values'!$A$22:$B$44,2,FALSE)</f>
        <v>131</v>
      </c>
      <c r="D88" t="str">
        <f t="shared" si="1"/>
        <v>100131</v>
      </c>
      <c r="E88" s="1" t="s">
        <v>7</v>
      </c>
      <c r="F88" s="1" t="s">
        <v>74</v>
      </c>
      <c r="G88" s="10" t="s">
        <v>476</v>
      </c>
      <c r="H88" s="15" t="s">
        <v>149</v>
      </c>
      <c r="I88" s="1" t="s">
        <v>150</v>
      </c>
    </row>
    <row r="89" spans="2:9" ht="31.5" x14ac:dyDescent="0.25">
      <c r="B89">
        <f>VLOOKUP(E89,'DBase Values'!$A$3:$B$18,2,FALSE)</f>
        <v>100</v>
      </c>
      <c r="C89">
        <f>VLOOKUP(F89,'DBase Values'!$A$22:$B$44,2,FALSE)</f>
        <v>131</v>
      </c>
      <c r="D89" t="str">
        <f t="shared" si="1"/>
        <v>100131</v>
      </c>
      <c r="E89" s="1" t="s">
        <v>7</v>
      </c>
      <c r="F89" s="1" t="s">
        <v>74</v>
      </c>
      <c r="G89" s="10" t="s">
        <v>476</v>
      </c>
      <c r="H89" s="15" t="s">
        <v>227</v>
      </c>
      <c r="I89" s="1" t="s">
        <v>151</v>
      </c>
    </row>
    <row r="90" spans="2:9" ht="31.5" x14ac:dyDescent="0.25">
      <c r="B90">
        <f>VLOOKUP(E90,'DBase Values'!$A$3:$B$18,2,FALSE)</f>
        <v>100</v>
      </c>
      <c r="C90">
        <f>VLOOKUP(F90,'DBase Values'!$A$22:$B$44,2,FALSE)</f>
        <v>131</v>
      </c>
      <c r="D90" t="str">
        <f t="shared" si="1"/>
        <v>100131</v>
      </c>
      <c r="E90" s="1" t="s">
        <v>7</v>
      </c>
      <c r="F90" s="16" t="s">
        <v>74</v>
      </c>
      <c r="G90" s="10" t="s">
        <v>476</v>
      </c>
      <c r="H90" s="15" t="s">
        <v>65</v>
      </c>
      <c r="I90" s="1" t="s">
        <v>45</v>
      </c>
    </row>
    <row r="91" spans="2:9" ht="31.5" x14ac:dyDescent="0.25">
      <c r="B91">
        <f>VLOOKUP(E91,'DBase Values'!$A$3:$B$18,2,FALSE)</f>
        <v>100</v>
      </c>
      <c r="C91">
        <f>VLOOKUP(F91,'DBase Values'!$A$22:$B$44,2,FALSE)</f>
        <v>131</v>
      </c>
      <c r="D91" t="str">
        <f t="shared" si="1"/>
        <v>100131</v>
      </c>
      <c r="E91" s="1" t="s">
        <v>7</v>
      </c>
      <c r="F91" s="1" t="s">
        <v>74</v>
      </c>
      <c r="G91" s="10" t="s">
        <v>476</v>
      </c>
      <c r="H91" s="15" t="s">
        <v>229</v>
      </c>
      <c r="I91" s="16" t="s">
        <v>163</v>
      </c>
    </row>
    <row r="92" spans="2:9" ht="31.5" x14ac:dyDescent="0.25">
      <c r="B92">
        <f>VLOOKUP(E92,'DBase Values'!$A$3:$B$18,2,FALSE)</f>
        <v>100</v>
      </c>
      <c r="C92">
        <f>VLOOKUP(F92,'DBase Values'!$A$22:$B$44,2,FALSE)</f>
        <v>131</v>
      </c>
      <c r="D92" t="str">
        <f t="shared" si="1"/>
        <v>100131</v>
      </c>
      <c r="E92" s="1" t="s">
        <v>7</v>
      </c>
      <c r="F92" s="1" t="s">
        <v>74</v>
      </c>
      <c r="G92" s="10" t="s">
        <v>476</v>
      </c>
      <c r="H92" s="15" t="s">
        <v>230</v>
      </c>
      <c r="I92" s="16" t="s">
        <v>164</v>
      </c>
    </row>
    <row r="93" spans="2:9" ht="31.5" x14ac:dyDescent="0.25">
      <c r="B93">
        <f>VLOOKUP(E93,'DBase Values'!$A$3:$B$18,2,FALSE)</f>
        <v>100</v>
      </c>
      <c r="C93">
        <f>VLOOKUP(F93,'DBase Values'!$A$22:$B$44,2,FALSE)</f>
        <v>131</v>
      </c>
      <c r="D93" t="str">
        <f t="shared" si="1"/>
        <v>100131</v>
      </c>
      <c r="E93" s="1" t="s">
        <v>7</v>
      </c>
      <c r="F93" s="1" t="s">
        <v>74</v>
      </c>
      <c r="G93" s="10" t="s">
        <v>476</v>
      </c>
      <c r="H93" s="15" t="s">
        <v>231</v>
      </c>
      <c r="I93" s="16" t="s">
        <v>165</v>
      </c>
    </row>
    <row r="94" spans="2:9" ht="31.5" x14ac:dyDescent="0.25">
      <c r="B94">
        <f>VLOOKUP(E94,'DBase Values'!$A$3:$B$18,2,FALSE)</f>
        <v>100</v>
      </c>
      <c r="C94">
        <f>VLOOKUP(F94,'DBase Values'!$A$22:$B$44,2,FALSE)</f>
        <v>131</v>
      </c>
      <c r="D94" t="str">
        <f t="shared" si="1"/>
        <v>100131</v>
      </c>
      <c r="E94" s="1" t="s">
        <v>7</v>
      </c>
      <c r="F94" s="1" t="s">
        <v>74</v>
      </c>
      <c r="G94" s="10" t="s">
        <v>476</v>
      </c>
      <c r="H94" s="15" t="s">
        <v>232</v>
      </c>
      <c r="I94" s="16" t="s">
        <v>166</v>
      </c>
    </row>
    <row r="95" spans="2:9" ht="31.5" x14ac:dyDescent="0.25">
      <c r="B95">
        <f>VLOOKUP(E95,'DBase Values'!$A$3:$B$18,2,FALSE)</f>
        <v>100</v>
      </c>
      <c r="C95">
        <f>VLOOKUP(F95,'DBase Values'!$A$22:$B$44,2,FALSE)</f>
        <v>131</v>
      </c>
      <c r="D95" t="str">
        <f t="shared" si="1"/>
        <v>100131</v>
      </c>
      <c r="E95" s="1" t="s">
        <v>7</v>
      </c>
      <c r="F95" s="1" t="s">
        <v>74</v>
      </c>
      <c r="G95" s="12" t="s">
        <v>476</v>
      </c>
      <c r="H95" s="12" t="s">
        <v>295</v>
      </c>
      <c r="I95" s="14" t="s">
        <v>296</v>
      </c>
    </row>
    <row r="96" spans="2:9" ht="47.25" x14ac:dyDescent="0.25">
      <c r="B96">
        <f>VLOOKUP(E96,'DBase Values'!$A$3:$B$18,2,FALSE)</f>
        <v>100</v>
      </c>
      <c r="C96">
        <f>VLOOKUP(F96,'DBase Values'!$A$22:$B$44,2,FALSE)</f>
        <v>131</v>
      </c>
      <c r="D96" t="str">
        <f t="shared" si="1"/>
        <v>100131</v>
      </c>
      <c r="E96" s="1" t="s">
        <v>7</v>
      </c>
      <c r="F96" s="1" t="s">
        <v>74</v>
      </c>
      <c r="G96" s="15" t="s">
        <v>82</v>
      </c>
      <c r="H96" s="12" t="s">
        <v>293</v>
      </c>
      <c r="I96" s="14" t="s">
        <v>296</v>
      </c>
    </row>
    <row r="97" spans="2:9" ht="47.25" x14ac:dyDescent="0.25">
      <c r="B97">
        <f>VLOOKUP(E97,'DBase Values'!$A$3:$B$18,2,FALSE)</f>
        <v>100</v>
      </c>
      <c r="C97">
        <f>VLOOKUP(F97,'DBase Values'!$A$22:$B$44,2,FALSE)</f>
        <v>131</v>
      </c>
      <c r="D97" t="str">
        <f t="shared" si="1"/>
        <v>100131</v>
      </c>
      <c r="E97" s="1" t="s">
        <v>7</v>
      </c>
      <c r="F97" s="1" t="s">
        <v>74</v>
      </c>
      <c r="G97" s="15" t="s">
        <v>82</v>
      </c>
      <c r="H97" s="11" t="s">
        <v>309</v>
      </c>
      <c r="I97" s="14" t="s">
        <v>357</v>
      </c>
    </row>
    <row r="98" spans="2:9" ht="78.75" x14ac:dyDescent="0.25">
      <c r="B98">
        <f>VLOOKUP(E98,'DBase Values'!$A$3:$B$18,2,FALSE)</f>
        <v>100</v>
      </c>
      <c r="C98">
        <f>VLOOKUP(F98,'DBase Values'!$A$22:$B$44,2,FALSE)</f>
        <v>131</v>
      </c>
      <c r="D98" t="str">
        <f t="shared" si="1"/>
        <v>100131</v>
      </c>
      <c r="E98" s="1" t="s">
        <v>7</v>
      </c>
      <c r="F98" s="1" t="s">
        <v>74</v>
      </c>
      <c r="G98" s="15" t="s">
        <v>82</v>
      </c>
      <c r="H98" s="12" t="s">
        <v>294</v>
      </c>
      <c r="I98" s="14" t="s">
        <v>296</v>
      </c>
    </row>
    <row r="99" spans="2:9" ht="63" x14ac:dyDescent="0.25">
      <c r="B99">
        <f>VLOOKUP(E99,'DBase Values'!$A$3:$B$18,2,FALSE)</f>
        <v>100</v>
      </c>
      <c r="C99">
        <f>VLOOKUP(F99,'DBase Values'!$A$22:$B$44,2,FALSE)</f>
        <v>132</v>
      </c>
      <c r="D99" t="str">
        <f t="shared" si="1"/>
        <v>100132</v>
      </c>
      <c r="E99" s="1" t="s">
        <v>7</v>
      </c>
      <c r="F99" s="1" t="s">
        <v>39</v>
      </c>
      <c r="G99" s="15" t="s">
        <v>477</v>
      </c>
      <c r="H99" s="15" t="s">
        <v>233</v>
      </c>
      <c r="I99" s="1" t="s">
        <v>151</v>
      </c>
    </row>
    <row r="100" spans="2:9" ht="78.75" x14ac:dyDescent="0.25">
      <c r="B100">
        <f>VLOOKUP(E100,'DBase Values'!$A$3:$B$18,2,FALSE)</f>
        <v>100</v>
      </c>
      <c r="C100">
        <f>VLOOKUP(F100,'DBase Values'!$A$22:$B$44,2,FALSE)</f>
        <v>132</v>
      </c>
      <c r="D100" t="str">
        <f t="shared" si="1"/>
        <v>100132</v>
      </c>
      <c r="E100" s="1" t="s">
        <v>7</v>
      </c>
      <c r="F100" s="1" t="s">
        <v>39</v>
      </c>
      <c r="G100" s="15" t="s">
        <v>477</v>
      </c>
      <c r="H100" s="15" t="s">
        <v>235</v>
      </c>
      <c r="I100" s="16" t="s">
        <v>164</v>
      </c>
    </row>
    <row r="101" spans="2:9" ht="31.5" x14ac:dyDescent="0.25">
      <c r="B101">
        <f>VLOOKUP(E101,'DBase Values'!$A$3:$B$18,2,FALSE)</f>
        <v>100</v>
      </c>
      <c r="C101">
        <f>VLOOKUP(F101,'DBase Values'!$A$22:$B$44,2,FALSE)</f>
        <v>132</v>
      </c>
      <c r="D101" t="str">
        <f t="shared" si="1"/>
        <v>100132</v>
      </c>
      <c r="E101" s="1" t="s">
        <v>7</v>
      </c>
      <c r="F101" s="1" t="s">
        <v>39</v>
      </c>
      <c r="G101" s="15" t="s">
        <v>477</v>
      </c>
      <c r="H101" s="15" t="s">
        <v>120</v>
      </c>
      <c r="I101" s="1" t="s">
        <v>132</v>
      </c>
    </row>
    <row r="102" spans="2:9" ht="63" x14ac:dyDescent="0.25">
      <c r="B102">
        <f>VLOOKUP(E102,'DBase Values'!$A$3:$B$18,2,FALSE)</f>
        <v>100</v>
      </c>
      <c r="C102">
        <f>VLOOKUP(F102,'DBase Values'!$A$22:$B$44,2,FALSE)</f>
        <v>132</v>
      </c>
      <c r="D102" t="str">
        <f t="shared" si="1"/>
        <v>100132</v>
      </c>
      <c r="E102" s="1" t="s">
        <v>7</v>
      </c>
      <c r="F102" s="1" t="s">
        <v>39</v>
      </c>
      <c r="G102" s="15" t="s">
        <v>477</v>
      </c>
      <c r="H102" s="12" t="s">
        <v>267</v>
      </c>
      <c r="I102" s="14" t="s">
        <v>274</v>
      </c>
    </row>
    <row r="103" spans="2:9" ht="94.5" x14ac:dyDescent="0.25">
      <c r="B103">
        <f>VLOOKUP(E103,'DBase Values'!$A$3:$B$18,2,FALSE)</f>
        <v>100</v>
      </c>
      <c r="C103">
        <f>VLOOKUP(F103,'DBase Values'!$A$22:$B$44,2,FALSE)</f>
        <v>141</v>
      </c>
      <c r="D103" t="str">
        <f t="shared" si="1"/>
        <v>100141</v>
      </c>
      <c r="E103" s="1" t="s">
        <v>7</v>
      </c>
      <c r="F103" s="16" t="s">
        <v>92</v>
      </c>
      <c r="G103" s="22" t="s">
        <v>478</v>
      </c>
      <c r="H103" s="15" t="s">
        <v>79</v>
      </c>
      <c r="I103" s="1" t="s">
        <v>45</v>
      </c>
    </row>
    <row r="104" spans="2:9" ht="31.5" x14ac:dyDescent="0.25">
      <c r="B104">
        <f>VLOOKUP(E104,'DBase Values'!$A$3:$B$18,2,FALSE)</f>
        <v>100</v>
      </c>
      <c r="C104">
        <f>VLOOKUP(F104,'DBase Values'!$A$22:$B$44,2,FALSE)</f>
        <v>150</v>
      </c>
      <c r="D104" t="str">
        <f t="shared" si="1"/>
        <v>100150</v>
      </c>
      <c r="E104" s="1" t="s">
        <v>7</v>
      </c>
      <c r="F104" s="1" t="s">
        <v>3</v>
      </c>
      <c r="G104" s="15" t="s">
        <v>24</v>
      </c>
      <c r="H104" s="15" t="s">
        <v>24</v>
      </c>
      <c r="I104" s="1" t="s">
        <v>45</v>
      </c>
    </row>
    <row r="105" spans="2:9" ht="31.5" x14ac:dyDescent="0.25">
      <c r="B105">
        <f>VLOOKUP(E105,'DBase Values'!$A$3:$B$18,2,FALSE)</f>
        <v>100</v>
      </c>
      <c r="C105">
        <f>VLOOKUP(F105,'DBase Values'!$A$22:$B$44,2,FALSE)</f>
        <v>160</v>
      </c>
      <c r="D105" t="str">
        <f t="shared" si="1"/>
        <v>100160</v>
      </c>
      <c r="E105" s="1" t="s">
        <v>7</v>
      </c>
      <c r="F105" s="1" t="s">
        <v>4</v>
      </c>
      <c r="G105" s="22" t="s">
        <v>479</v>
      </c>
      <c r="H105" s="15" t="s">
        <v>240</v>
      </c>
      <c r="I105" s="16" t="s">
        <v>163</v>
      </c>
    </row>
    <row r="106" spans="2:9" x14ac:dyDescent="0.25">
      <c r="B106">
        <f>VLOOKUP(E106,'DBase Values'!$A$3:$B$18,2,FALSE)</f>
        <v>100</v>
      </c>
      <c r="C106">
        <f>VLOOKUP(F106,'DBase Values'!$A$22:$B$44,2,FALSE)</f>
        <v>160</v>
      </c>
      <c r="D106" t="str">
        <f t="shared" si="1"/>
        <v>100160</v>
      </c>
      <c r="E106" s="1" t="s">
        <v>7</v>
      </c>
      <c r="F106" s="1" t="s">
        <v>4</v>
      </c>
      <c r="G106" s="15" t="s">
        <v>208</v>
      </c>
      <c r="H106" s="15" t="s">
        <v>208</v>
      </c>
      <c r="I106" s="1" t="s">
        <v>151</v>
      </c>
    </row>
    <row r="107" spans="2:9" x14ac:dyDescent="0.25">
      <c r="B107">
        <f>VLOOKUP(E107,'DBase Values'!$A$3:$B$18,2,FALSE)</f>
        <v>100</v>
      </c>
      <c r="C107">
        <f>VLOOKUP(F107,'DBase Values'!$A$22:$B$44,2,FALSE)</f>
        <v>170</v>
      </c>
      <c r="D107" t="str">
        <f t="shared" si="1"/>
        <v>100170</v>
      </c>
      <c r="E107" s="1" t="s">
        <v>7</v>
      </c>
      <c r="F107" s="1" t="s">
        <v>73</v>
      </c>
      <c r="G107" s="15" t="s">
        <v>245</v>
      </c>
      <c r="H107" s="15" t="s">
        <v>245</v>
      </c>
      <c r="I107" s="16" t="s">
        <v>166</v>
      </c>
    </row>
    <row r="108" spans="2:9" ht="31.5" x14ac:dyDescent="0.25">
      <c r="B108">
        <f>VLOOKUP(E108,'DBase Values'!$A$3:$B$18,2,FALSE)</f>
        <v>100</v>
      </c>
      <c r="C108">
        <f>VLOOKUP(F108,'DBase Values'!$A$22:$B$44,2,FALSE)</f>
        <v>180</v>
      </c>
      <c r="D108" t="str">
        <f t="shared" si="1"/>
        <v>100180</v>
      </c>
      <c r="E108" s="1" t="s">
        <v>7</v>
      </c>
      <c r="F108" s="1" t="s">
        <v>412</v>
      </c>
      <c r="G108" s="15" t="s">
        <v>469</v>
      </c>
      <c r="H108" s="15" t="s">
        <v>219</v>
      </c>
      <c r="I108" s="16" t="s">
        <v>166</v>
      </c>
    </row>
    <row r="109" spans="2:9" ht="31.5" x14ac:dyDescent="0.25">
      <c r="B109">
        <f>VLOOKUP(E109,'DBase Values'!$A$3:$B$18,2,FALSE)</f>
        <v>100</v>
      </c>
      <c r="C109">
        <f>VLOOKUP(F109,'DBase Values'!$A$22:$B$44,2,FALSE)</f>
        <v>180</v>
      </c>
      <c r="D109" t="str">
        <f t="shared" si="1"/>
        <v>100180</v>
      </c>
      <c r="E109" s="1" t="s">
        <v>7</v>
      </c>
      <c r="F109" s="1" t="s">
        <v>412</v>
      </c>
      <c r="G109" s="15" t="s">
        <v>469</v>
      </c>
      <c r="H109" s="15" t="s">
        <v>226</v>
      </c>
      <c r="I109" s="16" t="s">
        <v>163</v>
      </c>
    </row>
    <row r="110" spans="2:9" x14ac:dyDescent="0.25">
      <c r="B110">
        <f>VLOOKUP(E110,'DBase Values'!$A$3:$B$18,2,FALSE)</f>
        <v>100</v>
      </c>
      <c r="C110">
        <f>VLOOKUP(F110,'DBase Values'!$A$22:$B$44,2,FALSE)</f>
        <v>180</v>
      </c>
      <c r="D110" t="str">
        <f t="shared" si="1"/>
        <v>100180</v>
      </c>
      <c r="E110" s="1" t="s">
        <v>7</v>
      </c>
      <c r="F110" s="1" t="s">
        <v>412</v>
      </c>
      <c r="G110" s="15" t="s">
        <v>469</v>
      </c>
      <c r="H110" s="15" t="s">
        <v>209</v>
      </c>
      <c r="I110" s="16" t="s">
        <v>166</v>
      </c>
    </row>
    <row r="111" spans="2:9" x14ac:dyDescent="0.25">
      <c r="B111">
        <f>VLOOKUP(E111,'DBase Values'!$A$3:$B$18,2,FALSE)</f>
        <v>100</v>
      </c>
      <c r="C111">
        <f>VLOOKUP(F111,'DBase Values'!$A$22:$B$44,2,FALSE)</f>
        <v>180</v>
      </c>
      <c r="D111" t="str">
        <f t="shared" si="1"/>
        <v>100180</v>
      </c>
      <c r="E111" s="1" t="s">
        <v>7</v>
      </c>
      <c r="F111" s="1" t="s">
        <v>412</v>
      </c>
      <c r="G111" s="15" t="s">
        <v>469</v>
      </c>
      <c r="H111" s="15" t="s">
        <v>210</v>
      </c>
      <c r="I111" s="16" t="s">
        <v>166</v>
      </c>
    </row>
    <row r="112" spans="2:9" x14ac:dyDescent="0.25">
      <c r="B112">
        <f>VLOOKUP(E112,'DBase Values'!$A$3:$B$18,2,FALSE)</f>
        <v>100</v>
      </c>
      <c r="C112">
        <f>VLOOKUP(F112,'DBase Values'!$A$22:$B$44,2,FALSE)</f>
        <v>180</v>
      </c>
      <c r="D112" t="str">
        <f t="shared" si="1"/>
        <v>100180</v>
      </c>
      <c r="E112" s="1" t="s">
        <v>7</v>
      </c>
      <c r="F112" s="1" t="s">
        <v>412</v>
      </c>
      <c r="G112" s="15" t="s">
        <v>469</v>
      </c>
      <c r="H112" s="11" t="s">
        <v>340</v>
      </c>
      <c r="I112" s="14" t="s">
        <v>357</v>
      </c>
    </row>
    <row r="113" spans="2:9" ht="31.5" x14ac:dyDescent="0.25">
      <c r="B113">
        <f>VLOOKUP(E113,'DBase Values'!$A$3:$B$18,2,FALSE)</f>
        <v>100</v>
      </c>
      <c r="C113">
        <f>VLOOKUP(F113,'DBase Values'!$A$22:$B$44,2,FALSE)</f>
        <v>190</v>
      </c>
      <c r="D113" t="str">
        <f t="shared" si="1"/>
        <v>100190</v>
      </c>
      <c r="E113" s="1" t="s">
        <v>7</v>
      </c>
      <c r="F113" s="16" t="s">
        <v>59</v>
      </c>
      <c r="G113" s="15" t="s">
        <v>62</v>
      </c>
      <c r="H113" s="15" t="s">
        <v>62</v>
      </c>
      <c r="I113" s="1" t="s">
        <v>45</v>
      </c>
    </row>
    <row r="114" spans="2:9" ht="63" x14ac:dyDescent="0.25">
      <c r="B114">
        <f>VLOOKUP(E114,'DBase Values'!$A$3:$B$18,2,FALSE)</f>
        <v>100</v>
      </c>
      <c r="C114">
        <f>VLOOKUP(F114,'DBase Values'!$A$22:$B$44,2,FALSE)</f>
        <v>190</v>
      </c>
      <c r="D114" t="str">
        <f t="shared" si="1"/>
        <v>100190</v>
      </c>
      <c r="E114" s="1" t="s">
        <v>7</v>
      </c>
      <c r="F114" s="1" t="s">
        <v>59</v>
      </c>
      <c r="G114" s="15" t="s">
        <v>470</v>
      </c>
      <c r="H114" s="11" t="s">
        <v>321</v>
      </c>
      <c r="I114" s="14" t="s">
        <v>357</v>
      </c>
    </row>
    <row r="115" spans="2:9" ht="157.5" x14ac:dyDescent="0.25">
      <c r="B115">
        <f>VLOOKUP(E115,'DBase Values'!$A$3:$B$18,2,FALSE)</f>
        <v>100</v>
      </c>
      <c r="C115">
        <f>VLOOKUP(F115,'DBase Values'!$A$22:$B$44,2,FALSE)</f>
        <v>190</v>
      </c>
      <c r="D115" t="str">
        <f t="shared" si="1"/>
        <v>100190</v>
      </c>
      <c r="E115" s="1" t="s">
        <v>7</v>
      </c>
      <c r="F115" s="1" t="s">
        <v>59</v>
      </c>
      <c r="G115" s="15" t="s">
        <v>470</v>
      </c>
      <c r="H115" s="11" t="s">
        <v>361</v>
      </c>
      <c r="I115" s="14" t="s">
        <v>357</v>
      </c>
    </row>
    <row r="116" spans="2:9" ht="31.5" x14ac:dyDescent="0.25">
      <c r="B116">
        <f>VLOOKUP(E116,'DBase Values'!$A$3:$B$18,2,FALSE)</f>
        <v>111</v>
      </c>
      <c r="C116">
        <f>VLOOKUP(F116,'DBase Values'!$A$22:$B$44,2,FALSE)</f>
        <v>100</v>
      </c>
      <c r="D116" t="str">
        <f t="shared" si="1"/>
        <v>111100</v>
      </c>
      <c r="E116" s="1" t="s">
        <v>198</v>
      </c>
      <c r="F116" s="1" t="s">
        <v>513</v>
      </c>
      <c r="G116" s="22" t="s">
        <v>441</v>
      </c>
      <c r="H116" s="15" t="s">
        <v>19</v>
      </c>
      <c r="I116" s="1" t="s">
        <v>45</v>
      </c>
    </row>
    <row r="117" spans="2:9" ht="78.75" x14ac:dyDescent="0.25">
      <c r="B117">
        <f>VLOOKUP(E117,'DBase Values'!$A$3:$B$18,2,FALSE)</f>
        <v>111</v>
      </c>
      <c r="C117">
        <f>VLOOKUP(F117,'DBase Values'!$A$22:$B$44,2,FALSE)</f>
        <v>100</v>
      </c>
      <c r="D117" t="str">
        <f t="shared" si="1"/>
        <v>111100</v>
      </c>
      <c r="E117" s="1" t="s">
        <v>198</v>
      </c>
      <c r="F117" s="1" t="s">
        <v>513</v>
      </c>
      <c r="G117" s="22" t="s">
        <v>437</v>
      </c>
      <c r="H117" s="11" t="s">
        <v>352</v>
      </c>
      <c r="I117" s="14" t="s">
        <v>357</v>
      </c>
    </row>
    <row r="118" spans="2:9" ht="63" x14ac:dyDescent="0.25">
      <c r="B118">
        <f>VLOOKUP(E118,'DBase Values'!$A$3:$B$18,2,FALSE)</f>
        <v>111</v>
      </c>
      <c r="C118">
        <f>VLOOKUP(F118,'DBase Values'!$A$22:$B$44,2,FALSE)</f>
        <v>100</v>
      </c>
      <c r="D118" t="str">
        <f t="shared" si="1"/>
        <v>111100</v>
      </c>
      <c r="E118" s="1" t="s">
        <v>198</v>
      </c>
      <c r="F118" s="1" t="s">
        <v>513</v>
      </c>
      <c r="G118" s="22" t="s">
        <v>442</v>
      </c>
      <c r="H118" s="15" t="s">
        <v>18</v>
      </c>
      <c r="I118" s="1" t="s">
        <v>45</v>
      </c>
    </row>
    <row r="119" spans="2:9" ht="31.5" x14ac:dyDescent="0.25">
      <c r="B119">
        <f>VLOOKUP(E119,'DBase Values'!$A$3:$B$18,2,FALSE)</f>
        <v>111</v>
      </c>
      <c r="C119">
        <f>VLOOKUP(F119,'DBase Values'!$A$22:$B$44,2,FALSE)</f>
        <v>101</v>
      </c>
      <c r="D119" t="str">
        <f t="shared" si="1"/>
        <v>111101</v>
      </c>
      <c r="E119" s="1" t="s">
        <v>198</v>
      </c>
      <c r="F119" s="1" t="s">
        <v>98</v>
      </c>
      <c r="G119" s="12" t="s">
        <v>536</v>
      </c>
      <c r="H119" s="15" t="s">
        <v>128</v>
      </c>
      <c r="I119" s="1" t="s">
        <v>132</v>
      </c>
    </row>
    <row r="120" spans="2:9" ht="63" x14ac:dyDescent="0.25">
      <c r="B120">
        <f>VLOOKUP(E120,'DBase Values'!$A$3:$B$18,2,FALSE)</f>
        <v>111</v>
      </c>
      <c r="C120">
        <f>VLOOKUP(F120,'DBase Values'!$A$22:$B$44,2,FALSE)</f>
        <v>101</v>
      </c>
      <c r="D120" t="str">
        <f t="shared" si="1"/>
        <v>111101</v>
      </c>
      <c r="E120" s="1" t="s">
        <v>198</v>
      </c>
      <c r="F120" s="1" t="s">
        <v>98</v>
      </c>
      <c r="G120" s="15" t="s">
        <v>534</v>
      </c>
      <c r="H120" s="15" t="s">
        <v>127</v>
      </c>
      <c r="I120" s="1" t="s">
        <v>132</v>
      </c>
    </row>
    <row r="121" spans="2:9" ht="47.25" x14ac:dyDescent="0.25">
      <c r="B121">
        <f>VLOOKUP(E121,'DBase Values'!$A$3:$B$18,2,FALSE)</f>
        <v>111</v>
      </c>
      <c r="C121">
        <f>VLOOKUP(F121,'DBase Values'!$A$22:$B$44,2,FALSE)</f>
        <v>101</v>
      </c>
      <c r="D121" t="str">
        <f t="shared" si="1"/>
        <v>111101</v>
      </c>
      <c r="E121" s="1" t="s">
        <v>198</v>
      </c>
      <c r="F121" s="1" t="s">
        <v>98</v>
      </c>
      <c r="G121" s="22" t="s">
        <v>535</v>
      </c>
      <c r="H121" s="12" t="s">
        <v>289</v>
      </c>
      <c r="I121" s="14" t="s">
        <v>296</v>
      </c>
    </row>
    <row r="122" spans="2:9" ht="47.25" x14ac:dyDescent="0.25">
      <c r="B122">
        <f>VLOOKUP(E122,'DBase Values'!$A$3:$B$18,2,FALSE)</f>
        <v>111</v>
      </c>
      <c r="C122">
        <f>VLOOKUP(F122,'DBase Values'!$A$22:$B$44,2,FALSE)</f>
        <v>102</v>
      </c>
      <c r="D122" t="str">
        <f t="shared" si="1"/>
        <v>111102</v>
      </c>
      <c r="E122" s="1" t="s">
        <v>198</v>
      </c>
      <c r="F122" s="1" t="s">
        <v>94</v>
      </c>
      <c r="G122" s="22" t="s">
        <v>442</v>
      </c>
      <c r="H122" s="11" t="s">
        <v>354</v>
      </c>
      <c r="I122" s="14" t="s">
        <v>357</v>
      </c>
    </row>
    <row r="123" spans="2:9" ht="63" x14ac:dyDescent="0.25">
      <c r="B123">
        <f>VLOOKUP(E123,'DBase Values'!$A$3:$B$18,2,FALSE)</f>
        <v>111</v>
      </c>
      <c r="C123">
        <f>VLOOKUP(F123,'DBase Values'!$A$22:$B$44,2,FALSE)</f>
        <v>103</v>
      </c>
      <c r="D123" t="str">
        <f t="shared" si="1"/>
        <v>111103</v>
      </c>
      <c r="E123" s="1" t="s">
        <v>198</v>
      </c>
      <c r="F123" s="1" t="s">
        <v>139</v>
      </c>
      <c r="G123" s="22" t="s">
        <v>442</v>
      </c>
      <c r="H123" s="12" t="s">
        <v>288</v>
      </c>
      <c r="I123" s="14" t="s">
        <v>296</v>
      </c>
    </row>
    <row r="124" spans="2:9" ht="47.25" x14ac:dyDescent="0.25">
      <c r="B124">
        <f>VLOOKUP(E124,'DBase Values'!$A$3:$B$18,2,FALSE)</f>
        <v>111</v>
      </c>
      <c r="C124">
        <f>VLOOKUP(F124,'DBase Values'!$A$22:$B$44,2,FALSE)</f>
        <v>112</v>
      </c>
      <c r="D124" t="str">
        <f t="shared" si="1"/>
        <v>111112</v>
      </c>
      <c r="E124" s="1" t="s">
        <v>198</v>
      </c>
      <c r="F124" s="1" t="s">
        <v>44</v>
      </c>
      <c r="G124" s="22" t="s">
        <v>436</v>
      </c>
      <c r="H124" s="11" t="s">
        <v>351</v>
      </c>
      <c r="I124" s="14" t="s">
        <v>357</v>
      </c>
    </row>
    <row r="125" spans="2:9" ht="110.25" x14ac:dyDescent="0.25">
      <c r="B125">
        <f>VLOOKUP(E125,'DBase Values'!$A$3:$B$18,2,FALSE)</f>
        <v>111</v>
      </c>
      <c r="C125">
        <f>VLOOKUP(F125,'DBase Values'!$A$22:$B$44,2,FALSE)</f>
        <v>113</v>
      </c>
      <c r="D125" t="str">
        <f t="shared" si="1"/>
        <v>111113</v>
      </c>
      <c r="E125" s="1" t="s">
        <v>198</v>
      </c>
      <c r="F125" s="1" t="s">
        <v>43</v>
      </c>
      <c r="G125" s="22" t="s">
        <v>436</v>
      </c>
      <c r="H125" s="11" t="s">
        <v>323</v>
      </c>
      <c r="I125" s="14" t="s">
        <v>357</v>
      </c>
    </row>
    <row r="126" spans="2:9" ht="63" x14ac:dyDescent="0.25">
      <c r="B126">
        <f>VLOOKUP(E126,'DBase Values'!$A$3:$B$18,2,FALSE)</f>
        <v>111</v>
      </c>
      <c r="C126">
        <f>VLOOKUP(F126,'DBase Values'!$A$22:$B$44,2,FALSE)</f>
        <v>122</v>
      </c>
      <c r="D126" t="str">
        <f t="shared" si="1"/>
        <v>111122</v>
      </c>
      <c r="E126" s="1" t="s">
        <v>198</v>
      </c>
      <c r="F126" s="1" t="s">
        <v>96</v>
      </c>
      <c r="G126" s="15" t="s">
        <v>473</v>
      </c>
      <c r="H126" s="15" t="s">
        <v>195</v>
      </c>
      <c r="I126" s="1" t="s">
        <v>150</v>
      </c>
    </row>
    <row r="127" spans="2:9" ht="63" x14ac:dyDescent="0.25">
      <c r="B127">
        <f>VLOOKUP(E127,'DBase Values'!$A$3:$B$18,2,FALSE)</f>
        <v>111</v>
      </c>
      <c r="C127">
        <f>VLOOKUP(F127,'DBase Values'!$A$22:$B$44,2,FALSE)</f>
        <v>122</v>
      </c>
      <c r="D127" t="str">
        <f t="shared" si="1"/>
        <v>111122</v>
      </c>
      <c r="E127" s="1" t="s">
        <v>198</v>
      </c>
      <c r="F127" s="1" t="s">
        <v>96</v>
      </c>
      <c r="G127" s="15" t="s">
        <v>473</v>
      </c>
      <c r="H127" s="15" t="s">
        <v>199</v>
      </c>
      <c r="I127" s="1" t="s">
        <v>151</v>
      </c>
    </row>
    <row r="128" spans="2:9" ht="47.25" x14ac:dyDescent="0.25">
      <c r="B128">
        <f>VLOOKUP(E128,'DBase Values'!$A$3:$B$18,2,FALSE)</f>
        <v>111</v>
      </c>
      <c r="C128">
        <f>VLOOKUP(F128,'DBase Values'!$A$22:$B$44,2,FALSE)</f>
        <v>122</v>
      </c>
      <c r="D128" t="str">
        <f t="shared" si="1"/>
        <v>111122</v>
      </c>
      <c r="E128" s="1" t="s">
        <v>198</v>
      </c>
      <c r="F128" s="1" t="s">
        <v>96</v>
      </c>
      <c r="G128" s="22" t="s">
        <v>449</v>
      </c>
      <c r="H128" s="10" t="s">
        <v>193</v>
      </c>
      <c r="I128" s="14" t="s">
        <v>177</v>
      </c>
    </row>
    <row r="129" spans="2:9" ht="63" x14ac:dyDescent="0.25">
      <c r="B129">
        <f>VLOOKUP(E129,'DBase Values'!$A$3:$B$18,2,FALSE)</f>
        <v>111</v>
      </c>
      <c r="C129">
        <f>VLOOKUP(F129,'DBase Values'!$A$22:$B$44,2,FALSE)</f>
        <v>132</v>
      </c>
      <c r="D129" t="str">
        <f t="shared" si="1"/>
        <v>111132</v>
      </c>
      <c r="E129" s="1" t="s">
        <v>198</v>
      </c>
      <c r="F129" s="1" t="s">
        <v>39</v>
      </c>
      <c r="G129" s="22" t="s">
        <v>440</v>
      </c>
      <c r="H129" s="12" t="s">
        <v>291</v>
      </c>
      <c r="I129" s="14" t="s">
        <v>296</v>
      </c>
    </row>
    <row r="130" spans="2:9" ht="63" x14ac:dyDescent="0.25">
      <c r="B130">
        <f>VLOOKUP(E130,'DBase Values'!$A$3:$B$18,2,FALSE)</f>
        <v>111</v>
      </c>
      <c r="C130">
        <f>VLOOKUP(F130,'DBase Values'!$A$22:$B$44,2,FALSE)</f>
        <v>142</v>
      </c>
      <c r="D130" t="str">
        <f t="shared" si="1"/>
        <v>111142</v>
      </c>
      <c r="E130" s="1" t="s">
        <v>198</v>
      </c>
      <c r="F130" s="1" t="s">
        <v>276</v>
      </c>
      <c r="G130" s="22" t="s">
        <v>492</v>
      </c>
      <c r="H130" s="10" t="s">
        <v>194</v>
      </c>
      <c r="I130" s="14" t="s">
        <v>177</v>
      </c>
    </row>
    <row r="131" spans="2:9" ht="47.25" x14ac:dyDescent="0.25">
      <c r="B131">
        <f>VLOOKUP(E131,'DBase Values'!$A$3:$B$18,2,FALSE)</f>
        <v>111</v>
      </c>
      <c r="C131">
        <f>VLOOKUP(F131,'DBase Values'!$A$22:$B$44,2,FALSE)</f>
        <v>142</v>
      </c>
      <c r="D131" t="str">
        <f t="shared" ref="D131:D194" si="2">B131&amp;C131</f>
        <v>111142</v>
      </c>
      <c r="E131" s="1" t="s">
        <v>198</v>
      </c>
      <c r="F131" s="1" t="s">
        <v>276</v>
      </c>
      <c r="G131" s="22" t="s">
        <v>439</v>
      </c>
      <c r="H131" s="11" t="s">
        <v>303</v>
      </c>
      <c r="I131" s="14" t="s">
        <v>357</v>
      </c>
    </row>
    <row r="132" spans="2:9" ht="31.5" x14ac:dyDescent="0.25">
      <c r="B132">
        <f>VLOOKUP(E132,'DBase Values'!$A$3:$B$18,2,FALSE)</f>
        <v>111</v>
      </c>
      <c r="C132">
        <f>VLOOKUP(F132,'DBase Values'!$A$22:$B$44,2,FALSE)</f>
        <v>150</v>
      </c>
      <c r="D132" t="str">
        <f t="shared" si="2"/>
        <v>111150</v>
      </c>
      <c r="E132" s="1" t="s">
        <v>198</v>
      </c>
      <c r="F132" s="1" t="s">
        <v>3</v>
      </c>
      <c r="G132" s="11" t="s">
        <v>356</v>
      </c>
      <c r="H132" s="11" t="s">
        <v>356</v>
      </c>
      <c r="I132" s="14" t="s">
        <v>357</v>
      </c>
    </row>
    <row r="133" spans="2:9" ht="47.25" x14ac:dyDescent="0.25">
      <c r="B133">
        <f>VLOOKUP(E133,'DBase Values'!$A$3:$B$18,2,FALSE)</f>
        <v>111</v>
      </c>
      <c r="C133">
        <f>VLOOKUP(F133,'DBase Values'!$A$22:$B$44,2,FALSE)</f>
        <v>150</v>
      </c>
      <c r="D133" t="str">
        <f t="shared" si="2"/>
        <v>111150</v>
      </c>
      <c r="E133" s="1" t="s">
        <v>198</v>
      </c>
      <c r="F133" s="1" t="s">
        <v>3</v>
      </c>
      <c r="G133" s="21" t="s">
        <v>441</v>
      </c>
      <c r="H133" s="21" t="s">
        <v>364</v>
      </c>
      <c r="I133" s="20" t="s">
        <v>362</v>
      </c>
    </row>
    <row r="134" spans="2:9" ht="47.25" x14ac:dyDescent="0.25">
      <c r="B134">
        <f>VLOOKUP(E134,'DBase Values'!$A$3:$B$18,2,FALSE)</f>
        <v>111</v>
      </c>
      <c r="C134">
        <f>VLOOKUP(F134,'DBase Values'!$A$22:$B$44,2,FALSE)</f>
        <v>150</v>
      </c>
      <c r="D134" t="str">
        <f t="shared" si="2"/>
        <v>111150</v>
      </c>
      <c r="E134" s="1" t="s">
        <v>198</v>
      </c>
      <c r="F134" s="1" t="s">
        <v>3</v>
      </c>
      <c r="G134" s="22" t="s">
        <v>440</v>
      </c>
      <c r="H134" s="12" t="s">
        <v>261</v>
      </c>
      <c r="I134" s="14" t="s">
        <v>252</v>
      </c>
    </row>
    <row r="135" spans="2:9" ht="63" x14ac:dyDescent="0.25">
      <c r="B135">
        <f>VLOOKUP(E135,'DBase Values'!$A$3:$B$18,2,FALSE)</f>
        <v>111</v>
      </c>
      <c r="C135">
        <f>VLOOKUP(F135,'DBase Values'!$A$22:$B$44,2,FALSE)</f>
        <v>150</v>
      </c>
      <c r="D135" t="str">
        <f t="shared" si="2"/>
        <v>111150</v>
      </c>
      <c r="E135" s="1" t="s">
        <v>198</v>
      </c>
      <c r="F135" s="1" t="s">
        <v>3</v>
      </c>
      <c r="G135" s="22" t="s">
        <v>449</v>
      </c>
      <c r="H135" s="10" t="s">
        <v>167</v>
      </c>
      <c r="I135" s="14" t="s">
        <v>177</v>
      </c>
    </row>
    <row r="136" spans="2:9" ht="31.5" x14ac:dyDescent="0.25">
      <c r="B136">
        <f>VLOOKUP(E136,'DBase Values'!$A$3:$B$18,2,FALSE)</f>
        <v>111</v>
      </c>
      <c r="C136">
        <f>VLOOKUP(F136,'DBase Values'!$A$22:$B$44,2,FALSE)</f>
        <v>160</v>
      </c>
      <c r="D136" t="str">
        <f t="shared" si="2"/>
        <v>111160</v>
      </c>
      <c r="E136" s="1" t="s">
        <v>198</v>
      </c>
      <c r="F136" s="1" t="s">
        <v>4</v>
      </c>
      <c r="G136" s="21" t="s">
        <v>441</v>
      </c>
      <c r="H136" s="11" t="s">
        <v>350</v>
      </c>
      <c r="I136" s="14" t="s">
        <v>357</v>
      </c>
    </row>
    <row r="137" spans="2:9" ht="31.5" x14ac:dyDescent="0.25">
      <c r="B137">
        <f>VLOOKUP(E137,'DBase Values'!$A$3:$B$18,2,FALSE)</f>
        <v>111</v>
      </c>
      <c r="C137">
        <f>VLOOKUP(F137,'DBase Values'!$A$22:$B$44,2,FALSE)</f>
        <v>160</v>
      </c>
      <c r="D137" t="str">
        <f t="shared" si="2"/>
        <v>111160</v>
      </c>
      <c r="E137" s="1" t="s">
        <v>198</v>
      </c>
      <c r="F137" s="1" t="s">
        <v>4</v>
      </c>
      <c r="G137" s="22" t="s">
        <v>438</v>
      </c>
      <c r="H137" s="15" t="s">
        <v>197</v>
      </c>
      <c r="I137" s="16" t="s">
        <v>166</v>
      </c>
    </row>
    <row r="138" spans="2:9" ht="94.5" x14ac:dyDescent="0.25">
      <c r="B138">
        <f>VLOOKUP(E138,'DBase Values'!$A$3:$B$18,2,FALSE)</f>
        <v>111</v>
      </c>
      <c r="C138">
        <f>VLOOKUP(F138,'DBase Values'!$A$22:$B$44,2,FALSE)</f>
        <v>160</v>
      </c>
      <c r="D138" t="str">
        <f t="shared" si="2"/>
        <v>111160</v>
      </c>
      <c r="E138" s="1" t="s">
        <v>198</v>
      </c>
      <c r="F138" s="1" t="s">
        <v>4</v>
      </c>
      <c r="G138" s="22" t="s">
        <v>438</v>
      </c>
      <c r="H138" s="10" t="s">
        <v>385</v>
      </c>
      <c r="I138" s="1" t="s">
        <v>391</v>
      </c>
    </row>
    <row r="139" spans="2:9" ht="31.5" x14ac:dyDescent="0.25">
      <c r="B139">
        <f>VLOOKUP(E139,'DBase Values'!$A$3:$B$18,2,FALSE)</f>
        <v>111</v>
      </c>
      <c r="C139">
        <f>VLOOKUP(F139,'DBase Values'!$A$22:$B$44,2,FALSE)</f>
        <v>160</v>
      </c>
      <c r="D139" t="str">
        <f t="shared" si="2"/>
        <v>111160</v>
      </c>
      <c r="E139" s="1" t="s">
        <v>198</v>
      </c>
      <c r="F139" s="1" t="s">
        <v>4</v>
      </c>
      <c r="G139" s="22" t="s">
        <v>438</v>
      </c>
      <c r="H139" s="15" t="s">
        <v>13</v>
      </c>
      <c r="I139" s="1" t="s">
        <v>45</v>
      </c>
    </row>
    <row r="140" spans="2:9" x14ac:dyDescent="0.25">
      <c r="B140">
        <f>VLOOKUP(E140,'DBase Values'!$A$3:$B$18,2,FALSE)</f>
        <v>111</v>
      </c>
      <c r="C140">
        <f>VLOOKUP(F140,'DBase Values'!$A$22:$B$44,2,FALSE)</f>
        <v>160</v>
      </c>
      <c r="D140" t="str">
        <f t="shared" si="2"/>
        <v>111160</v>
      </c>
      <c r="E140" s="1" t="s">
        <v>198</v>
      </c>
      <c r="F140" s="1" t="s">
        <v>4</v>
      </c>
      <c r="G140" s="22" t="s">
        <v>438</v>
      </c>
      <c r="H140" s="10" t="s">
        <v>393</v>
      </c>
      <c r="I140" s="1" t="s">
        <v>394</v>
      </c>
    </row>
    <row r="141" spans="2:9" ht="47.25" x14ac:dyDescent="0.25">
      <c r="B141">
        <f>VLOOKUP(E141,'DBase Values'!$A$3:$B$18,2,FALSE)</f>
        <v>111</v>
      </c>
      <c r="C141">
        <f>VLOOKUP(F141,'DBase Values'!$A$22:$B$44,2,FALSE)</f>
        <v>180</v>
      </c>
      <c r="D141" t="str">
        <f t="shared" si="2"/>
        <v>111180</v>
      </c>
      <c r="E141" s="1" t="s">
        <v>198</v>
      </c>
      <c r="F141" s="1" t="s">
        <v>412</v>
      </c>
      <c r="G141" s="10" t="s">
        <v>490</v>
      </c>
      <c r="H141" s="15" t="s">
        <v>20</v>
      </c>
      <c r="I141" s="1" t="s">
        <v>45</v>
      </c>
    </row>
    <row r="142" spans="2:9" ht="31.5" x14ac:dyDescent="0.25">
      <c r="B142">
        <f>VLOOKUP(E142,'DBase Values'!$A$3:$B$18,2,FALSE)</f>
        <v>111</v>
      </c>
      <c r="C142">
        <f>VLOOKUP(F142,'DBase Values'!$A$22:$B$44,2,FALSE)</f>
        <v>180</v>
      </c>
      <c r="D142" t="str">
        <f t="shared" si="2"/>
        <v>111180</v>
      </c>
      <c r="E142" s="1" t="s">
        <v>198</v>
      </c>
      <c r="F142" s="1" t="s">
        <v>412</v>
      </c>
      <c r="G142" s="22" t="s">
        <v>469</v>
      </c>
      <c r="H142" s="15" t="s">
        <v>23</v>
      </c>
      <c r="I142" s="1" t="s">
        <v>45</v>
      </c>
    </row>
    <row r="143" spans="2:9" ht="31.5" x14ac:dyDescent="0.25">
      <c r="B143">
        <f>VLOOKUP(E143,'DBase Values'!$A$3:$B$18,2,FALSE)</f>
        <v>111</v>
      </c>
      <c r="C143">
        <f>VLOOKUP(F143,'DBase Values'!$A$22:$B$44,2,FALSE)</f>
        <v>180</v>
      </c>
      <c r="D143" t="str">
        <f t="shared" si="2"/>
        <v>111180</v>
      </c>
      <c r="E143" s="1" t="s">
        <v>198</v>
      </c>
      <c r="F143" s="1" t="s">
        <v>412</v>
      </c>
      <c r="G143" s="10" t="s">
        <v>491</v>
      </c>
      <c r="H143" s="15" t="s">
        <v>26</v>
      </c>
      <c r="I143" s="1" t="s">
        <v>45</v>
      </c>
    </row>
    <row r="144" spans="2:9" ht="31.5" x14ac:dyDescent="0.25">
      <c r="B144">
        <f>VLOOKUP(E144,'DBase Values'!$A$3:$B$18,2,FALSE)</f>
        <v>112</v>
      </c>
      <c r="C144">
        <f>VLOOKUP(F144,'DBase Values'!$A$22:$B$44,2,FALSE)</f>
        <v>100</v>
      </c>
      <c r="D144" t="str">
        <f t="shared" si="2"/>
        <v>112100</v>
      </c>
      <c r="E144" s="1" t="s">
        <v>38</v>
      </c>
      <c r="F144" s="1" t="s">
        <v>513</v>
      </c>
      <c r="G144" s="15" t="s">
        <v>11</v>
      </c>
      <c r="H144" s="15" t="s">
        <v>11</v>
      </c>
      <c r="I144" s="1" t="s">
        <v>45</v>
      </c>
    </row>
    <row r="145" spans="2:9" ht="31.5" x14ac:dyDescent="0.25">
      <c r="B145">
        <f>VLOOKUP(E145,'DBase Values'!$A$3:$B$18,2,FALSE)</f>
        <v>112</v>
      </c>
      <c r="C145">
        <f>VLOOKUP(F145,'DBase Values'!$A$22:$B$44,2,FALSE)</f>
        <v>101</v>
      </c>
      <c r="D145" t="str">
        <f t="shared" si="2"/>
        <v>112101</v>
      </c>
      <c r="E145" s="1" t="s">
        <v>38</v>
      </c>
      <c r="F145" s="1" t="s">
        <v>98</v>
      </c>
      <c r="G145" s="12" t="s">
        <v>290</v>
      </c>
      <c r="H145" s="12" t="s">
        <v>290</v>
      </c>
      <c r="I145" s="14" t="s">
        <v>296</v>
      </c>
    </row>
    <row r="146" spans="2:9" ht="78.75" x14ac:dyDescent="0.25">
      <c r="B146">
        <f>VLOOKUP(E146,'DBase Values'!$A$3:$B$18,2,FALSE)</f>
        <v>112</v>
      </c>
      <c r="C146">
        <f>VLOOKUP(F146,'DBase Values'!$A$22:$B$44,2,FALSE)</f>
        <v>101</v>
      </c>
      <c r="D146" t="str">
        <f t="shared" si="2"/>
        <v>112101</v>
      </c>
      <c r="E146" s="1" t="s">
        <v>38</v>
      </c>
      <c r="F146" s="1" t="s">
        <v>98</v>
      </c>
      <c r="G146" s="21" t="s">
        <v>489</v>
      </c>
      <c r="H146" s="21" t="s">
        <v>363</v>
      </c>
      <c r="I146" s="20" t="s">
        <v>362</v>
      </c>
    </row>
    <row r="147" spans="2:9" ht="94.5" x14ac:dyDescent="0.25">
      <c r="B147">
        <f>VLOOKUP(E147,'DBase Values'!$A$3:$B$18,2,FALSE)</f>
        <v>112</v>
      </c>
      <c r="C147">
        <f>VLOOKUP(F147,'DBase Values'!$A$22:$B$44,2,FALSE)</f>
        <v>111</v>
      </c>
      <c r="D147" t="str">
        <f t="shared" si="2"/>
        <v>112111</v>
      </c>
      <c r="E147" s="1" t="s">
        <v>38</v>
      </c>
      <c r="F147" s="1" t="s">
        <v>512</v>
      </c>
      <c r="G147" s="22" t="s">
        <v>450</v>
      </c>
      <c r="H147" s="15" t="s">
        <v>84</v>
      </c>
      <c r="I147" s="1" t="s">
        <v>45</v>
      </c>
    </row>
    <row r="148" spans="2:9" ht="47.25" x14ac:dyDescent="0.25">
      <c r="B148">
        <f>VLOOKUP(E148,'DBase Values'!$A$3:$B$18,2,FALSE)</f>
        <v>112</v>
      </c>
      <c r="C148">
        <f>VLOOKUP(F148,'DBase Values'!$A$22:$B$44,2,FALSE)</f>
        <v>111</v>
      </c>
      <c r="D148" t="str">
        <f t="shared" si="2"/>
        <v>112111</v>
      </c>
      <c r="E148" s="1" t="s">
        <v>38</v>
      </c>
      <c r="F148" s="1" t="s">
        <v>512</v>
      </c>
      <c r="G148" s="22" t="s">
        <v>450</v>
      </c>
      <c r="H148" s="15" t="s">
        <v>85</v>
      </c>
      <c r="I148" s="1" t="s">
        <v>45</v>
      </c>
    </row>
    <row r="149" spans="2:9" ht="78.75" x14ac:dyDescent="0.25">
      <c r="B149">
        <f>VLOOKUP(E149,'DBase Values'!$A$3:$B$18,2,FALSE)</f>
        <v>112</v>
      </c>
      <c r="C149">
        <f>VLOOKUP(F149,'DBase Values'!$A$22:$B$44,2,FALSE)</f>
        <v>111</v>
      </c>
      <c r="D149" t="str">
        <f t="shared" si="2"/>
        <v>112111</v>
      </c>
      <c r="E149" s="1" t="s">
        <v>38</v>
      </c>
      <c r="F149" s="1" t="s">
        <v>512</v>
      </c>
      <c r="G149" s="22" t="s">
        <v>450</v>
      </c>
      <c r="H149" s="10" t="s">
        <v>179</v>
      </c>
      <c r="I149" s="14" t="s">
        <v>177</v>
      </c>
    </row>
    <row r="150" spans="2:9" ht="31.5" x14ac:dyDescent="0.25">
      <c r="B150">
        <f>VLOOKUP(E150,'DBase Values'!$A$3:$B$18,2,FALSE)</f>
        <v>112</v>
      </c>
      <c r="C150">
        <f>VLOOKUP(F150,'DBase Values'!$A$22:$B$44,2,FALSE)</f>
        <v>112</v>
      </c>
      <c r="D150" t="str">
        <f t="shared" si="2"/>
        <v>112112</v>
      </c>
      <c r="E150" s="1" t="s">
        <v>38</v>
      </c>
      <c r="F150" s="1" t="s">
        <v>44</v>
      </c>
      <c r="G150" s="22" t="s">
        <v>450</v>
      </c>
      <c r="H150" s="15" t="s">
        <v>107</v>
      </c>
      <c r="I150" s="1" t="s">
        <v>132</v>
      </c>
    </row>
    <row r="151" spans="2:9" ht="63" x14ac:dyDescent="0.25">
      <c r="B151">
        <f>VLOOKUP(E151,'DBase Values'!$A$3:$B$18,2,FALSE)</f>
        <v>112</v>
      </c>
      <c r="C151">
        <f>VLOOKUP(F151,'DBase Values'!$A$22:$B$44,2,FALSE)</f>
        <v>112</v>
      </c>
      <c r="D151" t="str">
        <f t="shared" si="2"/>
        <v>112112</v>
      </c>
      <c r="E151" s="1" t="s">
        <v>38</v>
      </c>
      <c r="F151" s="1" t="s">
        <v>44</v>
      </c>
      <c r="G151" s="22" t="s">
        <v>450</v>
      </c>
      <c r="H151" s="12" t="s">
        <v>277</v>
      </c>
      <c r="I151" s="14" t="s">
        <v>296</v>
      </c>
    </row>
    <row r="152" spans="2:9" ht="31.5" x14ac:dyDescent="0.25">
      <c r="B152">
        <f>VLOOKUP(E152,'DBase Values'!$A$3:$B$18,2,FALSE)</f>
        <v>112</v>
      </c>
      <c r="C152">
        <f>VLOOKUP(F152,'DBase Values'!$A$22:$B$44,2,FALSE)</f>
        <v>112</v>
      </c>
      <c r="D152" t="str">
        <f t="shared" si="2"/>
        <v>112112</v>
      </c>
      <c r="E152" s="1" t="s">
        <v>38</v>
      </c>
      <c r="F152" s="1" t="s">
        <v>44</v>
      </c>
      <c r="G152" s="22" t="s">
        <v>450</v>
      </c>
      <c r="H152" s="12" t="s">
        <v>278</v>
      </c>
      <c r="I152" s="14" t="s">
        <v>296</v>
      </c>
    </row>
    <row r="153" spans="2:9" x14ac:dyDescent="0.25">
      <c r="B153">
        <f>VLOOKUP(E153,'DBase Values'!$A$3:$B$18,2,FALSE)</f>
        <v>112</v>
      </c>
      <c r="C153">
        <f>VLOOKUP(F153,'DBase Values'!$A$22:$B$44,2,FALSE)</f>
        <v>112</v>
      </c>
      <c r="D153" t="str">
        <f t="shared" si="2"/>
        <v>112112</v>
      </c>
      <c r="E153" s="1" t="s">
        <v>38</v>
      </c>
      <c r="F153" s="1" t="s">
        <v>44</v>
      </c>
      <c r="G153" s="22" t="s">
        <v>450</v>
      </c>
      <c r="H153" s="15" t="s">
        <v>34</v>
      </c>
      <c r="I153" s="1" t="s">
        <v>45</v>
      </c>
    </row>
    <row r="154" spans="2:9" x14ac:dyDescent="0.25">
      <c r="B154">
        <f>VLOOKUP(E154,'DBase Values'!$A$3:$B$18,2,FALSE)</f>
        <v>112</v>
      </c>
      <c r="C154">
        <f>VLOOKUP(F154,'DBase Values'!$A$22:$B$44,2,FALSE)</f>
        <v>112</v>
      </c>
      <c r="D154" t="str">
        <f t="shared" si="2"/>
        <v>112112</v>
      </c>
      <c r="E154" s="1" t="s">
        <v>38</v>
      </c>
      <c r="F154" s="1" t="s">
        <v>44</v>
      </c>
      <c r="G154" s="22" t="s">
        <v>450</v>
      </c>
      <c r="H154" s="15" t="s">
        <v>35</v>
      </c>
      <c r="I154" s="1" t="s">
        <v>45</v>
      </c>
    </row>
    <row r="155" spans="2:9" ht="47.25" x14ac:dyDescent="0.25">
      <c r="B155">
        <f>VLOOKUP(E155,'DBase Values'!$A$3:$B$18,2,FALSE)</f>
        <v>112</v>
      </c>
      <c r="C155">
        <f>VLOOKUP(F155,'DBase Values'!$A$22:$B$44,2,FALSE)</f>
        <v>112</v>
      </c>
      <c r="D155" t="str">
        <f t="shared" si="2"/>
        <v>112112</v>
      </c>
      <c r="E155" s="1" t="s">
        <v>38</v>
      </c>
      <c r="F155" s="1" t="s">
        <v>44</v>
      </c>
      <c r="G155" s="22" t="s">
        <v>450</v>
      </c>
      <c r="H155" s="15" t="s">
        <v>36</v>
      </c>
      <c r="I155" s="1" t="s">
        <v>45</v>
      </c>
    </row>
    <row r="156" spans="2:9" ht="31.5" x14ac:dyDescent="0.25">
      <c r="B156">
        <f>VLOOKUP(E156,'DBase Values'!$A$3:$B$18,2,FALSE)</f>
        <v>112</v>
      </c>
      <c r="C156">
        <f>VLOOKUP(F156,'DBase Values'!$A$22:$B$44,2,FALSE)</f>
        <v>112</v>
      </c>
      <c r="D156" t="str">
        <f t="shared" si="2"/>
        <v>112112</v>
      </c>
      <c r="E156" s="1" t="s">
        <v>38</v>
      </c>
      <c r="F156" s="1" t="s">
        <v>44</v>
      </c>
      <c r="G156" s="22" t="s">
        <v>450</v>
      </c>
      <c r="H156" s="15" t="s">
        <v>200</v>
      </c>
      <c r="I156" s="16" t="s">
        <v>163</v>
      </c>
    </row>
    <row r="157" spans="2:9" ht="157.5" x14ac:dyDescent="0.25">
      <c r="B157">
        <f>VLOOKUP(E157,'DBase Values'!$A$3:$B$18,2,FALSE)</f>
        <v>112</v>
      </c>
      <c r="C157">
        <f>VLOOKUP(F157,'DBase Values'!$A$22:$B$44,2,FALSE)</f>
        <v>112</v>
      </c>
      <c r="D157" t="str">
        <f t="shared" si="2"/>
        <v>112112</v>
      </c>
      <c r="E157" s="1" t="s">
        <v>38</v>
      </c>
      <c r="F157" s="1" t="s">
        <v>44</v>
      </c>
      <c r="G157" s="22" t="s">
        <v>450</v>
      </c>
      <c r="H157" s="11" t="s">
        <v>374</v>
      </c>
      <c r="I157" s="20" t="s">
        <v>362</v>
      </c>
    </row>
    <row r="158" spans="2:9" ht="126" x14ac:dyDescent="0.25">
      <c r="B158">
        <f>VLOOKUP(E158,'DBase Values'!$A$3:$B$18,2,FALSE)</f>
        <v>112</v>
      </c>
      <c r="C158">
        <f>VLOOKUP(F158,'DBase Values'!$A$22:$B$44,2,FALSE)</f>
        <v>112</v>
      </c>
      <c r="D158" t="str">
        <f t="shared" si="2"/>
        <v>112112</v>
      </c>
      <c r="E158" s="1" t="s">
        <v>38</v>
      </c>
      <c r="F158" s="1" t="s">
        <v>44</v>
      </c>
      <c r="G158" s="22" t="s">
        <v>459</v>
      </c>
      <c r="H158" s="12" t="s">
        <v>260</v>
      </c>
      <c r="I158" s="14" t="s">
        <v>252</v>
      </c>
    </row>
    <row r="159" spans="2:9" ht="31.5" x14ac:dyDescent="0.25">
      <c r="B159">
        <f>VLOOKUP(E159,'DBase Values'!$A$3:$B$18,2,FALSE)</f>
        <v>112</v>
      </c>
      <c r="C159">
        <f>VLOOKUP(F159,'DBase Values'!$A$22:$B$44,2,FALSE)</f>
        <v>113</v>
      </c>
      <c r="D159" t="str">
        <f t="shared" si="2"/>
        <v>112113</v>
      </c>
      <c r="E159" s="1" t="s">
        <v>38</v>
      </c>
      <c r="F159" s="1" t="s">
        <v>43</v>
      </c>
      <c r="G159" s="22" t="s">
        <v>444</v>
      </c>
      <c r="H159" s="15" t="s">
        <v>112</v>
      </c>
      <c r="I159" s="1" t="s">
        <v>132</v>
      </c>
    </row>
    <row r="160" spans="2:9" ht="63" x14ac:dyDescent="0.25">
      <c r="B160">
        <f>VLOOKUP(E160,'DBase Values'!$A$3:$B$18,2,FALSE)</f>
        <v>112</v>
      </c>
      <c r="C160">
        <f>VLOOKUP(F160,'DBase Values'!$A$22:$B$44,2,FALSE)</f>
        <v>113</v>
      </c>
      <c r="D160" t="str">
        <f t="shared" si="2"/>
        <v>112113</v>
      </c>
      <c r="E160" s="1" t="s">
        <v>38</v>
      </c>
      <c r="F160" s="16" t="s">
        <v>43</v>
      </c>
      <c r="G160" s="22" t="s">
        <v>488</v>
      </c>
      <c r="H160" s="15" t="s">
        <v>51</v>
      </c>
      <c r="I160" s="1" t="s">
        <v>45</v>
      </c>
    </row>
    <row r="161" spans="2:9" x14ac:dyDescent="0.25">
      <c r="B161">
        <f>VLOOKUP(E161,'DBase Values'!$A$3:$B$18,2,FALSE)</f>
        <v>112</v>
      </c>
      <c r="C161">
        <f>VLOOKUP(F161,'DBase Values'!$A$22:$B$44,2,FALSE)</f>
        <v>113</v>
      </c>
      <c r="D161" t="str">
        <f t="shared" si="2"/>
        <v>112113</v>
      </c>
      <c r="E161" s="1" t="s">
        <v>38</v>
      </c>
      <c r="F161" s="1" t="s">
        <v>43</v>
      </c>
      <c r="G161" s="22" t="s">
        <v>450</v>
      </c>
      <c r="H161" s="15" t="s">
        <v>33</v>
      </c>
      <c r="I161" s="1" t="s">
        <v>45</v>
      </c>
    </row>
    <row r="162" spans="2:9" ht="63" x14ac:dyDescent="0.25">
      <c r="B162">
        <f>VLOOKUP(E162,'DBase Values'!$A$3:$B$18,2,FALSE)</f>
        <v>112</v>
      </c>
      <c r="C162">
        <f>VLOOKUP(F162,'DBase Values'!$A$22:$B$44,2,FALSE)</f>
        <v>113</v>
      </c>
      <c r="D162" t="str">
        <f t="shared" si="2"/>
        <v>112113</v>
      </c>
      <c r="E162" s="1" t="s">
        <v>38</v>
      </c>
      <c r="F162" s="1" t="s">
        <v>43</v>
      </c>
      <c r="G162" s="22" t="s">
        <v>450</v>
      </c>
      <c r="H162" s="15" t="s">
        <v>37</v>
      </c>
      <c r="I162" s="1" t="s">
        <v>45</v>
      </c>
    </row>
    <row r="163" spans="2:9" ht="31.5" x14ac:dyDescent="0.25">
      <c r="B163">
        <f>VLOOKUP(E163,'DBase Values'!$A$3:$B$18,2,FALSE)</f>
        <v>112</v>
      </c>
      <c r="C163">
        <f>VLOOKUP(F163,'DBase Values'!$A$22:$B$44,2,FALSE)</f>
        <v>113</v>
      </c>
      <c r="D163" t="str">
        <f t="shared" si="2"/>
        <v>112113</v>
      </c>
      <c r="E163" s="1" t="s">
        <v>38</v>
      </c>
      <c r="F163" s="1" t="s">
        <v>43</v>
      </c>
      <c r="G163" s="22" t="s">
        <v>450</v>
      </c>
      <c r="H163" s="12" t="s">
        <v>259</v>
      </c>
      <c r="I163" s="14" t="s">
        <v>252</v>
      </c>
    </row>
    <row r="164" spans="2:9" ht="47.25" x14ac:dyDescent="0.25">
      <c r="B164">
        <f>VLOOKUP(E164,'DBase Values'!$A$3:$B$18,2,FALSE)</f>
        <v>112</v>
      </c>
      <c r="C164">
        <f>VLOOKUP(F164,'DBase Values'!$A$22:$B$44,2,FALSE)</f>
        <v>122</v>
      </c>
      <c r="D164" t="str">
        <f t="shared" si="2"/>
        <v>112122</v>
      </c>
      <c r="E164" s="1" t="s">
        <v>38</v>
      </c>
      <c r="F164" s="1" t="s">
        <v>96</v>
      </c>
      <c r="G164" s="22" t="s">
        <v>494</v>
      </c>
      <c r="H164" s="11" t="s">
        <v>314</v>
      </c>
      <c r="I164" s="14" t="s">
        <v>357</v>
      </c>
    </row>
    <row r="165" spans="2:9" ht="63" x14ac:dyDescent="0.25">
      <c r="B165">
        <f>VLOOKUP(E165,'DBase Values'!$A$3:$B$18,2,FALSE)</f>
        <v>112</v>
      </c>
      <c r="C165">
        <f>VLOOKUP(F165,'DBase Values'!$A$22:$B$44,2,FALSE)</f>
        <v>122</v>
      </c>
      <c r="D165" t="str">
        <f t="shared" si="2"/>
        <v>112122</v>
      </c>
      <c r="E165" s="1" t="s">
        <v>38</v>
      </c>
      <c r="F165" s="1" t="s">
        <v>96</v>
      </c>
      <c r="G165" s="22" t="s">
        <v>450</v>
      </c>
      <c r="H165" s="11" t="s">
        <v>313</v>
      </c>
      <c r="I165" s="14" t="s">
        <v>357</v>
      </c>
    </row>
    <row r="166" spans="2:9" ht="63" x14ac:dyDescent="0.25">
      <c r="B166">
        <f>VLOOKUP(E166,'DBase Values'!$A$3:$B$18,2,FALSE)</f>
        <v>112</v>
      </c>
      <c r="C166">
        <f>VLOOKUP(F166,'DBase Values'!$A$22:$B$44,2,FALSE)</f>
        <v>122</v>
      </c>
      <c r="D166" t="str">
        <f t="shared" si="2"/>
        <v>112122</v>
      </c>
      <c r="E166" s="1" t="s">
        <v>38</v>
      </c>
      <c r="F166" s="1" t="s">
        <v>96</v>
      </c>
      <c r="G166" s="22" t="s">
        <v>473</v>
      </c>
      <c r="H166" s="15" t="s">
        <v>46</v>
      </c>
      <c r="I166" s="1" t="s">
        <v>45</v>
      </c>
    </row>
    <row r="167" spans="2:9" ht="78.75" x14ac:dyDescent="0.25">
      <c r="B167">
        <f>VLOOKUP(E167,'DBase Values'!$A$3:$B$18,2,FALSE)</f>
        <v>112</v>
      </c>
      <c r="C167">
        <f>VLOOKUP(F167,'DBase Values'!$A$22:$B$44,2,FALSE)</f>
        <v>141</v>
      </c>
      <c r="D167" t="str">
        <f t="shared" si="2"/>
        <v>112141</v>
      </c>
      <c r="E167" s="1" t="s">
        <v>38</v>
      </c>
      <c r="F167" s="1" t="s">
        <v>92</v>
      </c>
      <c r="G167" s="22" t="s">
        <v>452</v>
      </c>
      <c r="H167" s="12" t="s">
        <v>256</v>
      </c>
      <c r="I167" s="14" t="s">
        <v>252</v>
      </c>
    </row>
    <row r="168" spans="2:9" ht="63" x14ac:dyDescent="0.25">
      <c r="B168">
        <f>VLOOKUP(E168,'DBase Values'!$A$3:$B$18,2,FALSE)</f>
        <v>112</v>
      </c>
      <c r="C168">
        <f>VLOOKUP(F168,'DBase Values'!$A$22:$B$44,2,FALSE)</f>
        <v>141</v>
      </c>
      <c r="D168" t="str">
        <f t="shared" si="2"/>
        <v>112141</v>
      </c>
      <c r="E168" s="1" t="s">
        <v>38</v>
      </c>
      <c r="F168" s="16" t="s">
        <v>92</v>
      </c>
      <c r="G168" s="22" t="s">
        <v>452</v>
      </c>
      <c r="H168" s="15" t="s">
        <v>80</v>
      </c>
      <c r="I168" s="1" t="s">
        <v>45</v>
      </c>
    </row>
    <row r="169" spans="2:9" ht="110.25" x14ac:dyDescent="0.25">
      <c r="B169">
        <f>VLOOKUP(E169,'DBase Values'!$A$3:$B$18,2,FALSE)</f>
        <v>112</v>
      </c>
      <c r="C169">
        <f>VLOOKUP(F169,'DBase Values'!$A$22:$B$44,2,FALSE)</f>
        <v>141</v>
      </c>
      <c r="D169" t="str">
        <f t="shared" si="2"/>
        <v>112141</v>
      </c>
      <c r="E169" s="1" t="s">
        <v>38</v>
      </c>
      <c r="F169" s="16" t="s">
        <v>92</v>
      </c>
      <c r="G169" s="22" t="s">
        <v>452</v>
      </c>
      <c r="H169" s="15" t="s">
        <v>81</v>
      </c>
      <c r="I169" s="1" t="s">
        <v>45</v>
      </c>
    </row>
    <row r="170" spans="2:9" ht="110.25" x14ac:dyDescent="0.25">
      <c r="B170">
        <f>VLOOKUP(E170,'DBase Values'!$A$3:$B$18,2,FALSE)</f>
        <v>112</v>
      </c>
      <c r="C170">
        <f>VLOOKUP(F170,'DBase Values'!$A$22:$B$44,2,FALSE)</f>
        <v>141</v>
      </c>
      <c r="D170" t="str">
        <f t="shared" si="2"/>
        <v>112141</v>
      </c>
      <c r="E170" s="1" t="s">
        <v>38</v>
      </c>
      <c r="F170" s="1" t="s">
        <v>92</v>
      </c>
      <c r="G170" s="22" t="s">
        <v>452</v>
      </c>
      <c r="H170" s="10" t="s">
        <v>406</v>
      </c>
      <c r="I170" s="1" t="s">
        <v>392</v>
      </c>
    </row>
    <row r="171" spans="2:9" ht="47.25" x14ac:dyDescent="0.25">
      <c r="B171">
        <f>VLOOKUP(E171,'DBase Values'!$A$3:$B$18,2,FALSE)</f>
        <v>112</v>
      </c>
      <c r="C171">
        <f>VLOOKUP(F171,'DBase Values'!$A$22:$B$44,2,FALSE)</f>
        <v>141</v>
      </c>
      <c r="D171" t="str">
        <f t="shared" si="2"/>
        <v>112141</v>
      </c>
      <c r="E171" s="1" t="s">
        <v>38</v>
      </c>
      <c r="F171" s="1" t="s">
        <v>92</v>
      </c>
      <c r="G171" s="15" t="s">
        <v>537</v>
      </c>
      <c r="H171" s="15" t="s">
        <v>236</v>
      </c>
      <c r="I171" s="1" t="s">
        <v>150</v>
      </c>
    </row>
    <row r="172" spans="2:9" x14ac:dyDescent="0.25">
      <c r="B172">
        <f>VLOOKUP(E172,'DBase Values'!$A$3:$B$18,2,FALSE)</f>
        <v>112</v>
      </c>
      <c r="C172">
        <f>VLOOKUP(F172,'DBase Values'!$A$22:$B$44,2,FALSE)</f>
        <v>141</v>
      </c>
      <c r="D172" t="str">
        <f t="shared" si="2"/>
        <v>112141</v>
      </c>
      <c r="E172" s="1" t="s">
        <v>38</v>
      </c>
      <c r="F172" s="1" t="s">
        <v>92</v>
      </c>
      <c r="G172" s="15" t="s">
        <v>537</v>
      </c>
      <c r="H172" s="15" t="s">
        <v>237</v>
      </c>
      <c r="I172" s="16" t="s">
        <v>166</v>
      </c>
    </row>
    <row r="173" spans="2:9" ht="110.25" x14ac:dyDescent="0.25">
      <c r="B173">
        <f>VLOOKUP(E173,'DBase Values'!$A$3:$B$18,2,FALSE)</f>
        <v>112</v>
      </c>
      <c r="C173">
        <f>VLOOKUP(F173,'DBase Values'!$A$22:$B$44,2,FALSE)</f>
        <v>142</v>
      </c>
      <c r="D173" t="str">
        <f t="shared" si="2"/>
        <v>112142</v>
      </c>
      <c r="E173" s="1" t="s">
        <v>38</v>
      </c>
      <c r="F173" s="1" t="s">
        <v>276</v>
      </c>
      <c r="G173" s="22" t="s">
        <v>451</v>
      </c>
      <c r="H173" s="10" t="s">
        <v>390</v>
      </c>
      <c r="I173" s="1" t="s">
        <v>391</v>
      </c>
    </row>
    <row r="174" spans="2:9" ht="63" x14ac:dyDescent="0.25">
      <c r="B174">
        <f>VLOOKUP(E174,'DBase Values'!$A$3:$B$18,2,FALSE)</f>
        <v>112</v>
      </c>
      <c r="C174">
        <f>VLOOKUP(F174,'DBase Values'!$A$22:$B$44,2,FALSE)</f>
        <v>142</v>
      </c>
      <c r="D174" t="str">
        <f t="shared" si="2"/>
        <v>112142</v>
      </c>
      <c r="E174" s="1" t="s">
        <v>38</v>
      </c>
      <c r="F174" s="1" t="s">
        <v>276</v>
      </c>
      <c r="G174" s="22" t="s">
        <v>451</v>
      </c>
      <c r="H174" s="11" t="s">
        <v>360</v>
      </c>
      <c r="I174" s="14" t="s">
        <v>357</v>
      </c>
    </row>
    <row r="175" spans="2:9" ht="31.5" x14ac:dyDescent="0.25">
      <c r="B175">
        <f>VLOOKUP(E175,'DBase Values'!$A$3:$B$18,2,FALSE)</f>
        <v>112</v>
      </c>
      <c r="C175">
        <f>VLOOKUP(F175,'DBase Values'!$A$22:$B$44,2,FALSE)</f>
        <v>150</v>
      </c>
      <c r="D175" t="str">
        <f t="shared" si="2"/>
        <v>112150</v>
      </c>
      <c r="E175" s="1" t="s">
        <v>38</v>
      </c>
      <c r="F175" s="1" t="s">
        <v>3</v>
      </c>
      <c r="G175" s="22" t="s">
        <v>451</v>
      </c>
      <c r="H175" s="15" t="s">
        <v>12</v>
      </c>
      <c r="I175" s="1" t="s">
        <v>45</v>
      </c>
    </row>
    <row r="176" spans="2:9" ht="47.25" x14ac:dyDescent="0.25">
      <c r="B176">
        <f>VLOOKUP(E176,'DBase Values'!$A$3:$B$18,2,FALSE)</f>
        <v>112</v>
      </c>
      <c r="C176">
        <f>VLOOKUP(F176,'DBase Values'!$A$22:$B$44,2,FALSE)</f>
        <v>150</v>
      </c>
      <c r="D176" t="str">
        <f t="shared" si="2"/>
        <v>112150</v>
      </c>
      <c r="E176" s="1" t="s">
        <v>38</v>
      </c>
      <c r="F176" s="1" t="s">
        <v>3</v>
      </c>
      <c r="G176" s="22" t="s">
        <v>487</v>
      </c>
      <c r="H176" s="15" t="s">
        <v>9</v>
      </c>
      <c r="I176" s="1" t="s">
        <v>45</v>
      </c>
    </row>
    <row r="177" spans="2:9" ht="31.5" x14ac:dyDescent="0.25">
      <c r="B177">
        <f>VLOOKUP(E177,'DBase Values'!$A$3:$B$18,2,FALSE)</f>
        <v>112</v>
      </c>
      <c r="C177">
        <f>VLOOKUP(F177,'DBase Values'!$A$22:$B$44,2,FALSE)</f>
        <v>150</v>
      </c>
      <c r="D177" t="str">
        <f t="shared" si="2"/>
        <v>112150</v>
      </c>
      <c r="E177" s="1" t="s">
        <v>38</v>
      </c>
      <c r="F177" s="1" t="s">
        <v>3</v>
      </c>
      <c r="G177" s="22" t="s">
        <v>487</v>
      </c>
      <c r="H177" s="15" t="s">
        <v>10</v>
      </c>
      <c r="I177" s="1" t="s">
        <v>45</v>
      </c>
    </row>
    <row r="178" spans="2:9" ht="31.5" x14ac:dyDescent="0.25">
      <c r="B178">
        <f>VLOOKUP(E178,'DBase Values'!$A$3:$B$18,2,FALSE)</f>
        <v>112</v>
      </c>
      <c r="C178">
        <f>VLOOKUP(F178,'DBase Values'!$A$22:$B$44,2,FALSE)</f>
        <v>150</v>
      </c>
      <c r="D178" t="str">
        <f t="shared" si="2"/>
        <v>112150</v>
      </c>
      <c r="E178" s="1" t="s">
        <v>38</v>
      </c>
      <c r="F178" s="1" t="s">
        <v>3</v>
      </c>
      <c r="G178" s="22" t="s">
        <v>487</v>
      </c>
      <c r="H178" s="15" t="s">
        <v>22</v>
      </c>
      <c r="I178" s="1" t="s">
        <v>45</v>
      </c>
    </row>
    <row r="179" spans="2:9" ht="63" x14ac:dyDescent="0.25">
      <c r="B179">
        <f>VLOOKUP(E179,'DBase Values'!$A$3:$B$18,2,FALSE)</f>
        <v>112</v>
      </c>
      <c r="C179">
        <f>VLOOKUP(F179,'DBase Values'!$A$22:$B$44,2,FALSE)</f>
        <v>150</v>
      </c>
      <c r="D179" t="str">
        <f t="shared" si="2"/>
        <v>112150</v>
      </c>
      <c r="E179" s="1" t="s">
        <v>38</v>
      </c>
      <c r="F179" s="1" t="s">
        <v>3</v>
      </c>
      <c r="G179" s="22" t="s">
        <v>487</v>
      </c>
      <c r="H179" s="10" t="s">
        <v>169</v>
      </c>
      <c r="I179" s="14" t="s">
        <v>177</v>
      </c>
    </row>
    <row r="180" spans="2:9" ht="31.5" x14ac:dyDescent="0.25">
      <c r="B180">
        <f>VLOOKUP(E180,'DBase Values'!$A$3:$B$18,2,FALSE)</f>
        <v>112</v>
      </c>
      <c r="C180">
        <f>VLOOKUP(F180,'DBase Values'!$A$22:$B$44,2,FALSE)</f>
        <v>150</v>
      </c>
      <c r="D180" t="str">
        <f t="shared" si="2"/>
        <v>112150</v>
      </c>
      <c r="E180" s="1" t="s">
        <v>38</v>
      </c>
      <c r="F180" s="1" t="s">
        <v>3</v>
      </c>
      <c r="G180" s="22" t="s">
        <v>487</v>
      </c>
      <c r="H180" s="21" t="s">
        <v>367</v>
      </c>
      <c r="I180" s="20" t="s">
        <v>362</v>
      </c>
    </row>
    <row r="181" spans="2:9" ht="78.75" x14ac:dyDescent="0.25">
      <c r="B181">
        <f>VLOOKUP(E181,'DBase Values'!$A$3:$B$18,2,FALSE)</f>
        <v>112</v>
      </c>
      <c r="C181">
        <f>VLOOKUP(F181,'DBase Values'!$A$22:$B$44,2,FALSE)</f>
        <v>150</v>
      </c>
      <c r="D181" t="str">
        <f t="shared" si="2"/>
        <v>112150</v>
      </c>
      <c r="E181" s="1" t="s">
        <v>38</v>
      </c>
      <c r="F181" s="1" t="s">
        <v>3</v>
      </c>
      <c r="G181" s="22" t="s">
        <v>538</v>
      </c>
      <c r="H181" s="11" t="s">
        <v>355</v>
      </c>
      <c r="I181" s="14" t="s">
        <v>357</v>
      </c>
    </row>
    <row r="182" spans="2:9" x14ac:dyDescent="0.25">
      <c r="B182">
        <f>VLOOKUP(E182,'DBase Values'!$A$3:$B$18,2,FALSE)</f>
        <v>112</v>
      </c>
      <c r="C182">
        <f>VLOOKUP(F182,'DBase Values'!$A$22:$B$44,2,FALSE)</f>
        <v>160</v>
      </c>
      <c r="D182" t="str">
        <f t="shared" si="2"/>
        <v>112160</v>
      </c>
      <c r="E182" s="1" t="s">
        <v>38</v>
      </c>
      <c r="F182" s="1" t="s">
        <v>4</v>
      </c>
      <c r="G182" s="15" t="s">
        <v>31</v>
      </c>
      <c r="H182" s="15" t="s">
        <v>31</v>
      </c>
      <c r="I182" s="1" t="s">
        <v>45</v>
      </c>
    </row>
    <row r="183" spans="2:9" ht="31.5" x14ac:dyDescent="0.25">
      <c r="B183">
        <f>VLOOKUP(E183,'DBase Values'!$A$3:$B$18,2,FALSE)</f>
        <v>112</v>
      </c>
      <c r="C183">
        <f>VLOOKUP(F183,'DBase Values'!$A$22:$B$44,2,FALSE)</f>
        <v>160</v>
      </c>
      <c r="D183" t="str">
        <f t="shared" si="2"/>
        <v>112160</v>
      </c>
      <c r="E183" s="1" t="s">
        <v>38</v>
      </c>
      <c r="F183" s="1" t="s">
        <v>4</v>
      </c>
      <c r="G183" s="22" t="s">
        <v>487</v>
      </c>
      <c r="H183" s="11" t="s">
        <v>332</v>
      </c>
      <c r="I183" s="14" t="s">
        <v>357</v>
      </c>
    </row>
    <row r="184" spans="2:9" ht="47.25" x14ac:dyDescent="0.25">
      <c r="B184">
        <f>VLOOKUP(E184,'DBase Values'!$A$3:$B$18,2,FALSE)</f>
        <v>112</v>
      </c>
      <c r="C184">
        <f>VLOOKUP(F184,'DBase Values'!$A$22:$B$44,2,FALSE)</f>
        <v>180</v>
      </c>
      <c r="D184" t="str">
        <f t="shared" si="2"/>
        <v>112180</v>
      </c>
      <c r="E184" s="1" t="s">
        <v>38</v>
      </c>
      <c r="F184" s="1" t="s">
        <v>412</v>
      </c>
      <c r="G184" s="22" t="s">
        <v>487</v>
      </c>
      <c r="H184" s="15" t="s">
        <v>201</v>
      </c>
      <c r="I184" s="16" t="s">
        <v>165</v>
      </c>
    </row>
    <row r="185" spans="2:9" ht="47.25" x14ac:dyDescent="0.25">
      <c r="B185">
        <f>VLOOKUP(E185,'DBase Values'!$A$3:$B$18,2,FALSE)</f>
        <v>112</v>
      </c>
      <c r="C185">
        <f>VLOOKUP(F185,'DBase Values'!$A$22:$B$44,2,FALSE)</f>
        <v>190</v>
      </c>
      <c r="D185" t="str">
        <f t="shared" si="2"/>
        <v>112190</v>
      </c>
      <c r="E185" s="1" t="s">
        <v>38</v>
      </c>
      <c r="F185" s="16" t="s">
        <v>59</v>
      </c>
      <c r="G185" s="22" t="s">
        <v>451</v>
      </c>
      <c r="H185" s="15" t="s">
        <v>52</v>
      </c>
      <c r="I185" s="1" t="s">
        <v>45</v>
      </c>
    </row>
    <row r="186" spans="2:9" ht="63" x14ac:dyDescent="0.25">
      <c r="B186">
        <f>VLOOKUP(E186,'DBase Values'!$A$3:$B$18,2,FALSE)</f>
        <v>112</v>
      </c>
      <c r="C186">
        <f>VLOOKUP(F186,'DBase Values'!$A$22:$B$44,2,FALSE)</f>
        <v>190</v>
      </c>
      <c r="D186" t="str">
        <f t="shared" si="2"/>
        <v>112190</v>
      </c>
      <c r="E186" s="1" t="s">
        <v>38</v>
      </c>
      <c r="F186" s="1" t="s">
        <v>59</v>
      </c>
      <c r="G186" s="22" t="s">
        <v>539</v>
      </c>
      <c r="H186" s="15" t="s">
        <v>220</v>
      </c>
      <c r="I186" s="1" t="s">
        <v>150</v>
      </c>
    </row>
    <row r="187" spans="2:9" ht="47.25" x14ac:dyDescent="0.25">
      <c r="B187">
        <f>VLOOKUP(E187,'DBase Values'!$A$3:$B$18,2,FALSE)</f>
        <v>112</v>
      </c>
      <c r="C187">
        <f>VLOOKUP(F187,'DBase Values'!$A$22:$B$44,2,FALSE)</f>
        <v>190</v>
      </c>
      <c r="D187" t="str">
        <f t="shared" si="2"/>
        <v>112190</v>
      </c>
      <c r="E187" s="1" t="s">
        <v>38</v>
      </c>
      <c r="F187" s="1" t="s">
        <v>59</v>
      </c>
      <c r="G187" s="22" t="s">
        <v>539</v>
      </c>
      <c r="H187" s="15" t="s">
        <v>147</v>
      </c>
      <c r="I187" s="1" t="s">
        <v>151</v>
      </c>
    </row>
    <row r="188" spans="2:9" ht="31.5" x14ac:dyDescent="0.25">
      <c r="B188">
        <f>VLOOKUP(E188,'DBase Values'!$A$3:$B$18,2,FALSE)</f>
        <v>112</v>
      </c>
      <c r="C188">
        <f>VLOOKUP(F188,'DBase Values'!$A$22:$B$44,2,FALSE)</f>
        <v>190</v>
      </c>
      <c r="D188" t="str">
        <f t="shared" si="2"/>
        <v>112190</v>
      </c>
      <c r="E188" s="1" t="s">
        <v>38</v>
      </c>
      <c r="F188" s="1" t="s">
        <v>59</v>
      </c>
      <c r="G188" s="22" t="s">
        <v>539</v>
      </c>
      <c r="H188" s="15" t="s">
        <v>148</v>
      </c>
      <c r="I188" s="1" t="s">
        <v>151</v>
      </c>
    </row>
    <row r="189" spans="2:9" ht="31.5" x14ac:dyDescent="0.25">
      <c r="B189">
        <f>VLOOKUP(E189,'DBase Values'!$A$3:$B$18,2,FALSE)</f>
        <v>112</v>
      </c>
      <c r="C189">
        <f>VLOOKUP(F189,'DBase Values'!$A$22:$B$44,2,FALSE)</f>
        <v>190</v>
      </c>
      <c r="D189" t="str">
        <f t="shared" si="2"/>
        <v>112190</v>
      </c>
      <c r="E189" s="1" t="s">
        <v>38</v>
      </c>
      <c r="F189" s="1" t="s">
        <v>59</v>
      </c>
      <c r="G189" s="22" t="s">
        <v>539</v>
      </c>
      <c r="H189" s="15" t="s">
        <v>202</v>
      </c>
      <c r="I189" s="1" t="s">
        <v>151</v>
      </c>
    </row>
    <row r="190" spans="2:9" ht="31.5" x14ac:dyDescent="0.25">
      <c r="B190">
        <f>VLOOKUP(E190,'DBase Values'!$A$3:$B$18,2,FALSE)</f>
        <v>112</v>
      </c>
      <c r="C190">
        <f>VLOOKUP(F190,'DBase Values'!$A$22:$B$44,2,FALSE)</f>
        <v>190</v>
      </c>
      <c r="D190" t="str">
        <f t="shared" si="2"/>
        <v>112190</v>
      </c>
      <c r="E190" s="1" t="s">
        <v>38</v>
      </c>
      <c r="F190" s="16" t="s">
        <v>59</v>
      </c>
      <c r="G190" s="22" t="s">
        <v>539</v>
      </c>
      <c r="H190" s="15" t="s">
        <v>60</v>
      </c>
      <c r="I190" s="1" t="s">
        <v>45</v>
      </c>
    </row>
    <row r="191" spans="2:9" ht="31.5" x14ac:dyDescent="0.25">
      <c r="B191">
        <f>VLOOKUP(E191,'DBase Values'!$A$3:$B$18,2,FALSE)</f>
        <v>112</v>
      </c>
      <c r="C191">
        <f>VLOOKUP(F191,'DBase Values'!$A$22:$B$44,2,FALSE)</f>
        <v>190</v>
      </c>
      <c r="D191" t="str">
        <f t="shared" si="2"/>
        <v>112190</v>
      </c>
      <c r="E191" s="1" t="s">
        <v>38</v>
      </c>
      <c r="F191" s="16" t="s">
        <v>59</v>
      </c>
      <c r="G191" s="22" t="s">
        <v>539</v>
      </c>
      <c r="H191" s="15" t="s">
        <v>61</v>
      </c>
      <c r="I191" s="1" t="s">
        <v>45</v>
      </c>
    </row>
    <row r="192" spans="2:9" ht="31.5" x14ac:dyDescent="0.25">
      <c r="B192">
        <f>VLOOKUP(E192,'DBase Values'!$A$3:$B$18,2,FALSE)</f>
        <v>112</v>
      </c>
      <c r="C192">
        <f>VLOOKUP(F192,'DBase Values'!$A$22:$B$44,2,FALSE)</f>
        <v>190</v>
      </c>
      <c r="D192" t="str">
        <f t="shared" si="2"/>
        <v>112190</v>
      </c>
      <c r="E192" s="1" t="s">
        <v>38</v>
      </c>
      <c r="F192" s="16" t="s">
        <v>59</v>
      </c>
      <c r="G192" s="22" t="s">
        <v>539</v>
      </c>
      <c r="H192" s="15" t="s">
        <v>63</v>
      </c>
      <c r="I192" s="1" t="s">
        <v>45</v>
      </c>
    </row>
    <row r="193" spans="2:9" ht="31.5" x14ac:dyDescent="0.25">
      <c r="B193">
        <f>VLOOKUP(E193,'DBase Values'!$A$3:$B$18,2,FALSE)</f>
        <v>112</v>
      </c>
      <c r="C193">
        <f>VLOOKUP(F193,'DBase Values'!$A$22:$B$44,2,FALSE)</f>
        <v>190</v>
      </c>
      <c r="D193" t="str">
        <f t="shared" si="2"/>
        <v>112190</v>
      </c>
      <c r="E193" s="1" t="s">
        <v>38</v>
      </c>
      <c r="F193" s="1" t="s">
        <v>59</v>
      </c>
      <c r="G193" s="22" t="s">
        <v>539</v>
      </c>
      <c r="H193" s="10" t="s">
        <v>168</v>
      </c>
      <c r="I193" s="14" t="s">
        <v>177</v>
      </c>
    </row>
    <row r="194" spans="2:9" ht="47.25" x14ac:dyDescent="0.25">
      <c r="B194">
        <f>VLOOKUP(E194,'DBase Values'!$A$3:$B$18,2,FALSE)</f>
        <v>112</v>
      </c>
      <c r="C194">
        <f>VLOOKUP(F194,'DBase Values'!$A$22:$B$44,2,FALSE)</f>
        <v>190</v>
      </c>
      <c r="D194" t="str">
        <f t="shared" si="2"/>
        <v>112190</v>
      </c>
      <c r="E194" s="1" t="s">
        <v>38</v>
      </c>
      <c r="F194" s="1" t="s">
        <v>59</v>
      </c>
      <c r="G194" s="22" t="s">
        <v>539</v>
      </c>
      <c r="H194" s="10" t="s">
        <v>384</v>
      </c>
      <c r="I194" s="1" t="s">
        <v>391</v>
      </c>
    </row>
    <row r="195" spans="2:9" ht="78.75" x14ac:dyDescent="0.25">
      <c r="B195">
        <f>VLOOKUP(E195,'DBase Values'!$A$3:$B$18,2,FALSE)</f>
        <v>112</v>
      </c>
      <c r="C195">
        <f>VLOOKUP(F195,'DBase Values'!$A$22:$B$44,2,FALSE)</f>
        <v>190</v>
      </c>
      <c r="D195" t="str">
        <f t="shared" ref="D195:D258" si="3">B195&amp;C195</f>
        <v>112190</v>
      </c>
      <c r="E195" s="1" t="s">
        <v>38</v>
      </c>
      <c r="F195" s="1" t="s">
        <v>59</v>
      </c>
      <c r="G195" s="22" t="s">
        <v>539</v>
      </c>
      <c r="H195" s="12" t="s">
        <v>258</v>
      </c>
      <c r="I195" s="14" t="s">
        <v>252</v>
      </c>
    </row>
    <row r="196" spans="2:9" ht="63" x14ac:dyDescent="0.25">
      <c r="B196">
        <f>VLOOKUP(E196,'DBase Values'!$A$3:$B$18,2,FALSE)</f>
        <v>112</v>
      </c>
      <c r="C196">
        <f>VLOOKUP(F196,'DBase Values'!$A$22:$B$44,2,FALSE)</f>
        <v>190</v>
      </c>
      <c r="D196" t="str">
        <f t="shared" si="3"/>
        <v>112190</v>
      </c>
      <c r="E196" s="1" t="s">
        <v>38</v>
      </c>
      <c r="F196" s="1" t="s">
        <v>59</v>
      </c>
      <c r="G196" s="22" t="s">
        <v>539</v>
      </c>
      <c r="H196" s="15" t="s">
        <v>203</v>
      </c>
      <c r="I196" s="16" t="s">
        <v>163</v>
      </c>
    </row>
    <row r="197" spans="2:9" ht="63" x14ac:dyDescent="0.25">
      <c r="B197">
        <f>VLOOKUP(E197,'DBase Values'!$A$3:$B$18,2,FALSE)</f>
        <v>112</v>
      </c>
      <c r="C197">
        <f>VLOOKUP(F197,'DBase Values'!$A$22:$B$44,2,FALSE)</f>
        <v>190</v>
      </c>
      <c r="D197" t="str">
        <f t="shared" si="3"/>
        <v>112190</v>
      </c>
      <c r="E197" s="1" t="s">
        <v>38</v>
      </c>
      <c r="F197" s="1" t="s">
        <v>59</v>
      </c>
      <c r="G197" s="22" t="s">
        <v>539</v>
      </c>
      <c r="H197" s="19" t="s">
        <v>204</v>
      </c>
      <c r="I197" s="16" t="s">
        <v>164</v>
      </c>
    </row>
    <row r="198" spans="2:9" ht="78.75" x14ac:dyDescent="0.25">
      <c r="B198">
        <f>VLOOKUP(E198,'DBase Values'!$A$3:$B$18,2,FALSE)</f>
        <v>112</v>
      </c>
      <c r="C198">
        <f>VLOOKUP(F198,'DBase Values'!$A$22:$B$44,2,FALSE)</f>
        <v>190</v>
      </c>
      <c r="D198" t="str">
        <f t="shared" si="3"/>
        <v>112190</v>
      </c>
      <c r="E198" s="1" t="s">
        <v>38</v>
      </c>
      <c r="F198" s="1" t="s">
        <v>59</v>
      </c>
      <c r="G198" s="22" t="s">
        <v>539</v>
      </c>
      <c r="H198" s="15" t="s">
        <v>205</v>
      </c>
      <c r="I198" s="16" t="s">
        <v>165</v>
      </c>
    </row>
    <row r="199" spans="2:9" ht="47.25" x14ac:dyDescent="0.25">
      <c r="B199">
        <f>VLOOKUP(E199,'DBase Values'!$A$3:$B$18,2,FALSE)</f>
        <v>112</v>
      </c>
      <c r="C199">
        <f>VLOOKUP(F199,'DBase Values'!$A$22:$B$44,2,FALSE)</f>
        <v>190</v>
      </c>
      <c r="D199" t="str">
        <f t="shared" si="3"/>
        <v>112190</v>
      </c>
      <c r="E199" s="1" t="s">
        <v>38</v>
      </c>
      <c r="F199" s="1" t="s">
        <v>59</v>
      </c>
      <c r="G199" s="22" t="s">
        <v>539</v>
      </c>
      <c r="H199" s="15" t="s">
        <v>206</v>
      </c>
      <c r="I199" s="16" t="s">
        <v>166</v>
      </c>
    </row>
    <row r="200" spans="2:9" x14ac:dyDescent="0.25">
      <c r="B200">
        <f>VLOOKUP(E200,'DBase Values'!$A$3:$B$18,2,FALSE)</f>
        <v>112</v>
      </c>
      <c r="C200">
        <f>VLOOKUP(F200,'DBase Values'!$A$22:$B$44,2,FALSE)</f>
        <v>190</v>
      </c>
      <c r="D200" t="str">
        <f t="shared" si="3"/>
        <v>112190</v>
      </c>
      <c r="E200" s="1" t="s">
        <v>38</v>
      </c>
      <c r="F200" s="1" t="s">
        <v>59</v>
      </c>
      <c r="G200" s="22" t="s">
        <v>539</v>
      </c>
      <c r="H200" s="21" t="s">
        <v>369</v>
      </c>
      <c r="I200" s="20" t="s">
        <v>362</v>
      </c>
    </row>
    <row r="201" spans="2:9" ht="63" x14ac:dyDescent="0.25">
      <c r="B201">
        <f>VLOOKUP(E201,'DBase Values'!$A$3:$B$18,2,FALSE)</f>
        <v>113</v>
      </c>
      <c r="C201">
        <f>VLOOKUP(F201,'DBase Values'!$A$22:$B$44,2,FALSE)</f>
        <v>100</v>
      </c>
      <c r="D201" t="str">
        <f t="shared" si="3"/>
        <v>113100</v>
      </c>
      <c r="E201" s="1" t="s">
        <v>42</v>
      </c>
      <c r="F201" s="1" t="s">
        <v>513</v>
      </c>
      <c r="G201" s="22" t="s">
        <v>500</v>
      </c>
      <c r="H201" s="15" t="s">
        <v>83</v>
      </c>
      <c r="I201" s="1" t="s">
        <v>45</v>
      </c>
    </row>
    <row r="202" spans="2:9" ht="78.75" x14ac:dyDescent="0.25">
      <c r="B202">
        <f>VLOOKUP(E202,'DBase Values'!$A$3:$B$18,2,FALSE)</f>
        <v>113</v>
      </c>
      <c r="C202">
        <f>VLOOKUP(F202,'DBase Values'!$A$22:$B$44,2,FALSE)</f>
        <v>101</v>
      </c>
      <c r="D202" t="str">
        <f t="shared" si="3"/>
        <v>113101</v>
      </c>
      <c r="E202" s="1" t="s">
        <v>42</v>
      </c>
      <c r="F202" s="1" t="s">
        <v>98</v>
      </c>
      <c r="G202" s="22" t="s">
        <v>501</v>
      </c>
      <c r="H202" s="12" t="s">
        <v>263</v>
      </c>
      <c r="I202" s="14" t="s">
        <v>274</v>
      </c>
    </row>
    <row r="203" spans="2:9" ht="31.5" x14ac:dyDescent="0.25">
      <c r="B203">
        <f>VLOOKUP(E203,'DBase Values'!$A$3:$B$18,2,FALSE)</f>
        <v>113</v>
      </c>
      <c r="C203">
        <f>VLOOKUP(F203,'DBase Values'!$A$22:$B$44,2,FALSE)</f>
        <v>101</v>
      </c>
      <c r="D203" t="str">
        <f t="shared" si="3"/>
        <v>113101</v>
      </c>
      <c r="E203" s="1" t="s">
        <v>42</v>
      </c>
      <c r="F203" s="1" t="s">
        <v>98</v>
      </c>
      <c r="G203" s="12" t="s">
        <v>264</v>
      </c>
      <c r="H203" s="12" t="s">
        <v>264</v>
      </c>
      <c r="I203" s="14" t="s">
        <v>274</v>
      </c>
    </row>
    <row r="204" spans="2:9" ht="31.5" x14ac:dyDescent="0.25">
      <c r="B204">
        <f>VLOOKUP(E204,'DBase Values'!$A$3:$B$18,2,FALSE)</f>
        <v>113</v>
      </c>
      <c r="C204">
        <f>VLOOKUP(F204,'DBase Values'!$A$22:$B$44,2,FALSE)</f>
        <v>102</v>
      </c>
      <c r="D204" t="str">
        <f t="shared" si="3"/>
        <v>113102</v>
      </c>
      <c r="E204" s="1" t="s">
        <v>42</v>
      </c>
      <c r="F204" s="1" t="s">
        <v>94</v>
      </c>
      <c r="G204" s="11" t="s">
        <v>349</v>
      </c>
      <c r="H204" s="11" t="s">
        <v>349</v>
      </c>
      <c r="I204" s="14" t="s">
        <v>357</v>
      </c>
    </row>
    <row r="205" spans="2:9" ht="94.5" x14ac:dyDescent="0.25">
      <c r="B205">
        <f>VLOOKUP(E205,'DBase Values'!$A$3:$B$18,2,FALSE)</f>
        <v>113</v>
      </c>
      <c r="C205">
        <f>VLOOKUP(F205,'DBase Values'!$A$22:$B$44,2,FALSE)</f>
        <v>103</v>
      </c>
      <c r="D205" t="str">
        <f t="shared" si="3"/>
        <v>113103</v>
      </c>
      <c r="E205" s="1" t="s">
        <v>42</v>
      </c>
      <c r="F205" s="1" t="s">
        <v>139</v>
      </c>
      <c r="G205" s="22" t="s">
        <v>496</v>
      </c>
      <c r="H205" s="11" t="s">
        <v>353</v>
      </c>
      <c r="I205" s="14" t="s">
        <v>357</v>
      </c>
    </row>
    <row r="206" spans="2:9" ht="31.5" x14ac:dyDescent="0.25">
      <c r="B206">
        <f>VLOOKUP(E206,'DBase Values'!$A$3:$B$18,2,FALSE)</f>
        <v>113</v>
      </c>
      <c r="C206">
        <f>VLOOKUP(F206,'DBase Values'!$A$22:$B$44,2,FALSE)</f>
        <v>121</v>
      </c>
      <c r="D206" t="str">
        <f t="shared" si="3"/>
        <v>113121</v>
      </c>
      <c r="E206" s="1" t="s">
        <v>42</v>
      </c>
      <c r="F206" s="1" t="s">
        <v>95</v>
      </c>
      <c r="G206" s="22" t="s">
        <v>497</v>
      </c>
      <c r="H206" s="12" t="s">
        <v>268</v>
      </c>
      <c r="I206" s="14" t="s">
        <v>274</v>
      </c>
    </row>
    <row r="207" spans="2:9" ht="63" x14ac:dyDescent="0.25">
      <c r="B207">
        <f>VLOOKUP(E207,'DBase Values'!$A$3:$B$18,2,FALSE)</f>
        <v>113</v>
      </c>
      <c r="C207">
        <f>VLOOKUP(F207,'DBase Values'!$A$22:$B$44,2,FALSE)</f>
        <v>121</v>
      </c>
      <c r="D207" t="str">
        <f t="shared" si="3"/>
        <v>113121</v>
      </c>
      <c r="E207" s="1" t="s">
        <v>42</v>
      </c>
      <c r="F207" s="1" t="s">
        <v>95</v>
      </c>
      <c r="G207" s="22" t="s">
        <v>495</v>
      </c>
      <c r="H207" s="15" t="s">
        <v>15</v>
      </c>
      <c r="I207" s="1" t="s">
        <v>45</v>
      </c>
    </row>
    <row r="208" spans="2:9" ht="47.25" x14ac:dyDescent="0.25">
      <c r="B208">
        <f>VLOOKUP(E208,'DBase Values'!$A$3:$B$18,2,FALSE)</f>
        <v>113</v>
      </c>
      <c r="C208">
        <f>VLOOKUP(F208,'DBase Values'!$A$22:$B$44,2,FALSE)</f>
        <v>121</v>
      </c>
      <c r="D208" t="str">
        <f t="shared" si="3"/>
        <v>113121</v>
      </c>
      <c r="E208" s="1" t="s">
        <v>42</v>
      </c>
      <c r="F208" s="1" t="s">
        <v>95</v>
      </c>
      <c r="G208" s="22" t="s">
        <v>495</v>
      </c>
      <c r="H208" s="10" t="s">
        <v>170</v>
      </c>
      <c r="I208" s="14" t="s">
        <v>177</v>
      </c>
    </row>
    <row r="209" spans="2:9" ht="31.5" x14ac:dyDescent="0.25">
      <c r="B209">
        <f>VLOOKUP(E209,'DBase Values'!$A$3:$B$18,2,FALSE)</f>
        <v>113</v>
      </c>
      <c r="C209">
        <f>VLOOKUP(F209,'DBase Values'!$A$22:$B$44,2,FALSE)</f>
        <v>150</v>
      </c>
      <c r="D209" t="str">
        <f t="shared" si="3"/>
        <v>113150</v>
      </c>
      <c r="E209" s="1" t="s">
        <v>42</v>
      </c>
      <c r="F209" s="1" t="s">
        <v>3</v>
      </c>
      <c r="G209" s="22" t="s">
        <v>497</v>
      </c>
      <c r="H209" s="15" t="s">
        <v>27</v>
      </c>
      <c r="I209" s="1" t="s">
        <v>45</v>
      </c>
    </row>
    <row r="210" spans="2:9" ht="31.5" x14ac:dyDescent="0.25">
      <c r="B210">
        <f>VLOOKUP(E210,'DBase Values'!$A$3:$B$18,2,FALSE)</f>
        <v>113</v>
      </c>
      <c r="C210">
        <f>VLOOKUP(F210,'DBase Values'!$A$22:$B$44,2,FALSE)</f>
        <v>150</v>
      </c>
      <c r="D210" t="str">
        <f t="shared" si="3"/>
        <v>113150</v>
      </c>
      <c r="E210" s="1" t="s">
        <v>42</v>
      </c>
      <c r="F210" s="1" t="s">
        <v>3</v>
      </c>
      <c r="G210" s="22" t="s">
        <v>497</v>
      </c>
      <c r="H210" s="10" t="s">
        <v>377</v>
      </c>
      <c r="I210" s="1" t="s">
        <v>392</v>
      </c>
    </row>
    <row r="211" spans="2:9" ht="31.5" x14ac:dyDescent="0.25">
      <c r="B211">
        <f>VLOOKUP(E211,'DBase Values'!$A$3:$B$18,2,FALSE)</f>
        <v>113</v>
      </c>
      <c r="C211">
        <f>VLOOKUP(F211,'DBase Values'!$A$22:$B$44,2,FALSE)</f>
        <v>160</v>
      </c>
      <c r="D211" t="str">
        <f t="shared" si="3"/>
        <v>113160</v>
      </c>
      <c r="E211" s="1" t="s">
        <v>42</v>
      </c>
      <c r="F211" s="1" t="s">
        <v>4</v>
      </c>
      <c r="G211" s="22" t="s">
        <v>498</v>
      </c>
      <c r="H211" s="15" t="s">
        <v>238</v>
      </c>
      <c r="I211" s="1" t="s">
        <v>151</v>
      </c>
    </row>
    <row r="212" spans="2:9" x14ac:dyDescent="0.25">
      <c r="B212">
        <f>VLOOKUP(E212,'DBase Values'!$A$3:$B$18,2,FALSE)</f>
        <v>113</v>
      </c>
      <c r="C212">
        <f>VLOOKUP(F212,'DBase Values'!$A$22:$B$44,2,FALSE)</f>
        <v>160</v>
      </c>
      <c r="D212" t="str">
        <f t="shared" si="3"/>
        <v>113160</v>
      </c>
      <c r="E212" s="1" t="s">
        <v>42</v>
      </c>
      <c r="F212" s="1" t="s">
        <v>4</v>
      </c>
      <c r="G212" s="22" t="s">
        <v>498</v>
      </c>
      <c r="H212" s="11" t="s">
        <v>348</v>
      </c>
      <c r="I212" s="14" t="s">
        <v>357</v>
      </c>
    </row>
    <row r="213" spans="2:9" ht="47.25" x14ac:dyDescent="0.25">
      <c r="B213">
        <f>VLOOKUP(E213,'DBase Values'!$A$3:$B$18,2,FALSE)</f>
        <v>113</v>
      </c>
      <c r="C213">
        <f>VLOOKUP(F213,'DBase Values'!$A$22:$B$44,2,FALSE)</f>
        <v>160</v>
      </c>
      <c r="D213" t="str">
        <f t="shared" si="3"/>
        <v>113160</v>
      </c>
      <c r="E213" s="1" t="s">
        <v>42</v>
      </c>
      <c r="F213" s="1" t="s">
        <v>4</v>
      </c>
      <c r="G213" s="22" t="s">
        <v>500</v>
      </c>
      <c r="H213" s="15" t="s">
        <v>32</v>
      </c>
      <c r="I213" s="1" t="s">
        <v>45</v>
      </c>
    </row>
    <row r="214" spans="2:9" ht="47.25" x14ac:dyDescent="0.25">
      <c r="B214">
        <f>VLOOKUP(E214,'DBase Values'!$A$3:$B$18,2,FALSE)</f>
        <v>113</v>
      </c>
      <c r="C214">
        <f>VLOOKUP(F214,'DBase Values'!$A$22:$B$44,2,FALSE)</f>
        <v>160</v>
      </c>
      <c r="D214" t="str">
        <f t="shared" si="3"/>
        <v>113160</v>
      </c>
      <c r="E214" s="1" t="s">
        <v>42</v>
      </c>
      <c r="F214" s="1" t="s">
        <v>4</v>
      </c>
      <c r="G214" s="22" t="s">
        <v>500</v>
      </c>
      <c r="H214" s="15" t="s">
        <v>158</v>
      </c>
      <c r="I214" s="16" t="s">
        <v>165</v>
      </c>
    </row>
    <row r="215" spans="2:9" ht="47.25" x14ac:dyDescent="0.25">
      <c r="B215">
        <f>VLOOKUP(E215,'DBase Values'!$A$3:$B$18,2,FALSE)</f>
        <v>113</v>
      </c>
      <c r="C215">
        <f>VLOOKUP(F215,'DBase Values'!$A$22:$B$44,2,FALSE)</f>
        <v>160</v>
      </c>
      <c r="D215" t="str">
        <f t="shared" si="3"/>
        <v>113160</v>
      </c>
      <c r="E215" s="1" t="s">
        <v>42</v>
      </c>
      <c r="F215" s="1" t="s">
        <v>4</v>
      </c>
      <c r="G215" s="22" t="s">
        <v>500</v>
      </c>
      <c r="H215" s="15" t="s">
        <v>159</v>
      </c>
      <c r="I215" s="16" t="s">
        <v>165</v>
      </c>
    </row>
    <row r="216" spans="2:9" ht="47.25" x14ac:dyDescent="0.25">
      <c r="B216">
        <f>VLOOKUP(E216,'DBase Values'!$A$3:$B$18,2,FALSE)</f>
        <v>113</v>
      </c>
      <c r="C216">
        <f>VLOOKUP(F216,'DBase Values'!$A$22:$B$44,2,FALSE)</f>
        <v>160</v>
      </c>
      <c r="D216" t="str">
        <f t="shared" si="3"/>
        <v>113160</v>
      </c>
      <c r="E216" s="1" t="s">
        <v>42</v>
      </c>
      <c r="F216" s="1" t="s">
        <v>4</v>
      </c>
      <c r="G216" s="22" t="s">
        <v>496</v>
      </c>
      <c r="H216" s="15" t="s">
        <v>16</v>
      </c>
      <c r="I216" s="1" t="s">
        <v>45</v>
      </c>
    </row>
    <row r="217" spans="2:9" ht="31.5" x14ac:dyDescent="0.25">
      <c r="B217">
        <f>VLOOKUP(E217,'DBase Values'!$A$3:$B$18,2,FALSE)</f>
        <v>113</v>
      </c>
      <c r="C217">
        <f>VLOOKUP(F217,'DBase Values'!$A$22:$B$44,2,FALSE)</f>
        <v>160</v>
      </c>
      <c r="D217" t="str">
        <f t="shared" si="3"/>
        <v>113160</v>
      </c>
      <c r="E217" s="1" t="s">
        <v>42</v>
      </c>
      <c r="F217" s="16" t="s">
        <v>4</v>
      </c>
      <c r="G217" s="22" t="s">
        <v>496</v>
      </c>
      <c r="H217" s="15" t="s">
        <v>67</v>
      </c>
      <c r="I217" s="1" t="s">
        <v>45</v>
      </c>
    </row>
    <row r="218" spans="2:9" ht="31.5" x14ac:dyDescent="0.25">
      <c r="B218">
        <f>VLOOKUP(E218,'DBase Values'!$A$3:$B$18,2,FALSE)</f>
        <v>113</v>
      </c>
      <c r="C218">
        <f>VLOOKUP(F218,'DBase Values'!$A$22:$B$44,2,FALSE)</f>
        <v>160</v>
      </c>
      <c r="D218" t="str">
        <f t="shared" si="3"/>
        <v>113160</v>
      </c>
      <c r="E218" s="1" t="s">
        <v>42</v>
      </c>
      <c r="F218" s="1" t="s">
        <v>4</v>
      </c>
      <c r="G218" s="22" t="s">
        <v>496</v>
      </c>
      <c r="H218" s="15" t="s">
        <v>30</v>
      </c>
      <c r="I218" s="1" t="s">
        <v>45</v>
      </c>
    </row>
    <row r="219" spans="2:9" ht="31.5" x14ac:dyDescent="0.25">
      <c r="B219">
        <f>VLOOKUP(E219,'DBase Values'!$A$3:$B$18,2,FALSE)</f>
        <v>113</v>
      </c>
      <c r="C219">
        <f>VLOOKUP(F219,'DBase Values'!$A$22:$B$44,2,FALSE)</f>
        <v>160</v>
      </c>
      <c r="D219" t="str">
        <f t="shared" si="3"/>
        <v>113160</v>
      </c>
      <c r="E219" s="1" t="s">
        <v>42</v>
      </c>
      <c r="F219" s="1" t="s">
        <v>4</v>
      </c>
      <c r="G219" s="22" t="s">
        <v>496</v>
      </c>
      <c r="H219" s="15" t="s">
        <v>160</v>
      </c>
      <c r="I219" s="16" t="s">
        <v>165</v>
      </c>
    </row>
    <row r="220" spans="2:9" ht="78.75" x14ac:dyDescent="0.25">
      <c r="B220">
        <f>VLOOKUP(E220,'DBase Values'!$A$3:$B$18,2,FALSE)</f>
        <v>113</v>
      </c>
      <c r="C220">
        <f>VLOOKUP(F220,'DBase Values'!$A$22:$B$44,2,FALSE)</f>
        <v>160</v>
      </c>
      <c r="D220" t="str">
        <f t="shared" si="3"/>
        <v>113160</v>
      </c>
      <c r="E220" s="1" t="s">
        <v>42</v>
      </c>
      <c r="F220" s="1" t="s">
        <v>4</v>
      </c>
      <c r="G220" s="22" t="s">
        <v>496</v>
      </c>
      <c r="H220" s="15" t="s">
        <v>162</v>
      </c>
      <c r="I220" s="16" t="s">
        <v>165</v>
      </c>
    </row>
    <row r="221" spans="2:9" ht="31.5" x14ac:dyDescent="0.25">
      <c r="B221">
        <f>VLOOKUP(E221,'DBase Values'!$A$3:$B$18,2,FALSE)</f>
        <v>113</v>
      </c>
      <c r="C221">
        <f>VLOOKUP(F221,'DBase Values'!$A$22:$B$44,2,FALSE)</f>
        <v>160</v>
      </c>
      <c r="D221" t="str">
        <f t="shared" si="3"/>
        <v>113160</v>
      </c>
      <c r="E221" s="1" t="s">
        <v>42</v>
      </c>
      <c r="F221" s="1" t="s">
        <v>4</v>
      </c>
      <c r="G221" s="22" t="s">
        <v>496</v>
      </c>
      <c r="H221" s="10" t="s">
        <v>378</v>
      </c>
      <c r="I221" s="1" t="s">
        <v>392</v>
      </c>
    </row>
    <row r="222" spans="2:9" ht="31.5" x14ac:dyDescent="0.25">
      <c r="B222">
        <f>VLOOKUP(E222,'DBase Values'!$A$3:$B$18,2,FALSE)</f>
        <v>113</v>
      </c>
      <c r="C222">
        <f>VLOOKUP(F222,'DBase Values'!$A$22:$B$44,2,FALSE)</f>
        <v>160</v>
      </c>
      <c r="D222" t="str">
        <f t="shared" si="3"/>
        <v>113160</v>
      </c>
      <c r="E222" s="1" t="s">
        <v>42</v>
      </c>
      <c r="F222" s="1" t="s">
        <v>4</v>
      </c>
      <c r="G222" s="22" t="s">
        <v>499</v>
      </c>
      <c r="H222" s="15" t="s">
        <v>29</v>
      </c>
      <c r="I222" s="1" t="s">
        <v>45</v>
      </c>
    </row>
    <row r="223" spans="2:9" ht="31.5" x14ac:dyDescent="0.25">
      <c r="B223">
        <f>VLOOKUP(E223,'DBase Values'!$A$3:$B$18,2,FALSE)</f>
        <v>113</v>
      </c>
      <c r="C223">
        <f>VLOOKUP(F223,'DBase Values'!$A$22:$B$44,2,FALSE)</f>
        <v>160</v>
      </c>
      <c r="D223" t="str">
        <f t="shared" si="3"/>
        <v>113160</v>
      </c>
      <c r="E223" s="1" t="s">
        <v>42</v>
      </c>
      <c r="F223" s="1" t="s">
        <v>4</v>
      </c>
      <c r="G223" s="22" t="s">
        <v>499</v>
      </c>
      <c r="H223" s="10" t="s">
        <v>386</v>
      </c>
      <c r="I223" s="1" t="s">
        <v>391</v>
      </c>
    </row>
    <row r="224" spans="2:9" ht="31.5" x14ac:dyDescent="0.25">
      <c r="B224">
        <f>VLOOKUP(E224,'DBase Values'!$A$3:$B$18,2,FALSE)</f>
        <v>113</v>
      </c>
      <c r="C224">
        <f>VLOOKUP(F224,'DBase Values'!$A$22:$B$44,2,FALSE)</f>
        <v>160</v>
      </c>
      <c r="D224" t="str">
        <f t="shared" si="3"/>
        <v>113160</v>
      </c>
      <c r="E224" s="1" t="s">
        <v>42</v>
      </c>
      <c r="F224" s="1" t="s">
        <v>4</v>
      </c>
      <c r="G224" s="22" t="s">
        <v>499</v>
      </c>
      <c r="H224" s="12" t="s">
        <v>262</v>
      </c>
      <c r="I224" s="14" t="s">
        <v>252</v>
      </c>
    </row>
    <row r="225" spans="2:9" ht="31.5" x14ac:dyDescent="0.25">
      <c r="B225">
        <f>VLOOKUP(E225,'DBase Values'!$A$3:$B$18,2,FALSE)</f>
        <v>113</v>
      </c>
      <c r="C225">
        <f>VLOOKUP(F225,'DBase Values'!$A$22:$B$44,2,FALSE)</f>
        <v>160</v>
      </c>
      <c r="D225" t="str">
        <f t="shared" si="3"/>
        <v>113160</v>
      </c>
      <c r="E225" s="1" t="s">
        <v>42</v>
      </c>
      <c r="F225" s="1" t="s">
        <v>4</v>
      </c>
      <c r="G225" s="22" t="s">
        <v>499</v>
      </c>
      <c r="H225" s="12" t="s">
        <v>265</v>
      </c>
      <c r="I225" s="14" t="s">
        <v>274</v>
      </c>
    </row>
    <row r="226" spans="2:9" ht="47.25" x14ac:dyDescent="0.25">
      <c r="B226">
        <f>VLOOKUP(E226,'DBase Values'!$A$3:$B$18,2,FALSE)</f>
        <v>113</v>
      </c>
      <c r="C226">
        <f>VLOOKUP(F226,'DBase Values'!$A$22:$B$44,2,FALSE)</f>
        <v>160</v>
      </c>
      <c r="D226" t="str">
        <f t="shared" si="3"/>
        <v>113160</v>
      </c>
      <c r="E226" s="1" t="s">
        <v>42</v>
      </c>
      <c r="F226" s="1" t="s">
        <v>4</v>
      </c>
      <c r="G226" s="22" t="s">
        <v>499</v>
      </c>
      <c r="H226" s="21" t="s">
        <v>371</v>
      </c>
      <c r="I226" s="20" t="s">
        <v>362</v>
      </c>
    </row>
    <row r="227" spans="2:9" ht="126" x14ac:dyDescent="0.25">
      <c r="B227">
        <f>VLOOKUP(E227,'DBase Values'!$A$3:$B$18,2,FALSE)</f>
        <v>113</v>
      </c>
      <c r="C227">
        <f>VLOOKUP(F227,'DBase Values'!$A$22:$B$44,2,FALSE)</f>
        <v>160</v>
      </c>
      <c r="D227" t="str">
        <f t="shared" si="3"/>
        <v>113160</v>
      </c>
      <c r="E227" s="1" t="s">
        <v>42</v>
      </c>
      <c r="F227" s="1" t="s">
        <v>4</v>
      </c>
      <c r="G227" s="22" t="s">
        <v>497</v>
      </c>
      <c r="H227" s="15" t="s">
        <v>153</v>
      </c>
      <c r="I227" s="16" t="s">
        <v>163</v>
      </c>
    </row>
    <row r="228" spans="2:9" ht="31.5" x14ac:dyDescent="0.25">
      <c r="B228">
        <f>VLOOKUP(E228,'DBase Values'!$A$3:$B$18,2,FALSE)</f>
        <v>113</v>
      </c>
      <c r="C228">
        <f>VLOOKUP(F228,'DBase Values'!$A$22:$B$44,2,FALSE)</f>
        <v>160</v>
      </c>
      <c r="D228" t="str">
        <f t="shared" si="3"/>
        <v>113160</v>
      </c>
      <c r="E228" s="1" t="s">
        <v>42</v>
      </c>
      <c r="F228" s="1" t="s">
        <v>4</v>
      </c>
      <c r="G228" s="22" t="s">
        <v>497</v>
      </c>
      <c r="H228" s="15" t="s">
        <v>154</v>
      </c>
      <c r="I228" s="16" t="s">
        <v>164</v>
      </c>
    </row>
    <row r="229" spans="2:9" ht="78.75" x14ac:dyDescent="0.25">
      <c r="B229">
        <f>VLOOKUP(E229,'DBase Values'!$A$3:$B$18,2,FALSE)</f>
        <v>113</v>
      </c>
      <c r="C229">
        <f>VLOOKUP(F229,'DBase Values'!$A$22:$B$44,2,FALSE)</f>
        <v>160</v>
      </c>
      <c r="D229" t="str">
        <f t="shared" si="3"/>
        <v>113160</v>
      </c>
      <c r="E229" s="1" t="s">
        <v>42</v>
      </c>
      <c r="F229" s="1" t="s">
        <v>4</v>
      </c>
      <c r="G229" s="22" t="s">
        <v>497</v>
      </c>
      <c r="H229" s="15" t="s">
        <v>155</v>
      </c>
      <c r="I229" s="16" t="s">
        <v>165</v>
      </c>
    </row>
    <row r="230" spans="2:9" ht="47.25" x14ac:dyDescent="0.25">
      <c r="B230">
        <f>VLOOKUP(E230,'DBase Values'!$A$3:$B$18,2,FALSE)</f>
        <v>113</v>
      </c>
      <c r="C230">
        <f>VLOOKUP(F230,'DBase Values'!$A$22:$B$44,2,FALSE)</f>
        <v>160</v>
      </c>
      <c r="D230" t="str">
        <f t="shared" si="3"/>
        <v>113160</v>
      </c>
      <c r="E230" s="1" t="s">
        <v>42</v>
      </c>
      <c r="F230" s="1" t="s">
        <v>4</v>
      </c>
      <c r="G230" s="22" t="s">
        <v>497</v>
      </c>
      <c r="H230" s="15" t="s">
        <v>156</v>
      </c>
      <c r="I230" s="16" t="s">
        <v>165</v>
      </c>
    </row>
    <row r="231" spans="2:9" ht="63" x14ac:dyDescent="0.25">
      <c r="B231">
        <f>VLOOKUP(E231,'DBase Values'!$A$3:$B$18,2,FALSE)</f>
        <v>113</v>
      </c>
      <c r="C231">
        <f>VLOOKUP(F231,'DBase Values'!$A$22:$B$44,2,FALSE)</f>
        <v>160</v>
      </c>
      <c r="D231" t="str">
        <f t="shared" si="3"/>
        <v>113160</v>
      </c>
      <c r="E231" s="1" t="s">
        <v>42</v>
      </c>
      <c r="F231" s="1" t="s">
        <v>4</v>
      </c>
      <c r="G231" s="22" t="s">
        <v>497</v>
      </c>
      <c r="H231" s="15" t="s">
        <v>157</v>
      </c>
      <c r="I231" s="16" t="s">
        <v>165</v>
      </c>
    </row>
    <row r="232" spans="2:9" ht="47.25" x14ac:dyDescent="0.25">
      <c r="B232">
        <f>VLOOKUP(E232,'DBase Values'!$A$3:$B$18,2,FALSE)</f>
        <v>113</v>
      </c>
      <c r="C232">
        <f>VLOOKUP(F232,'DBase Values'!$A$22:$B$44,2,FALSE)</f>
        <v>160</v>
      </c>
      <c r="D232" t="str">
        <f t="shared" si="3"/>
        <v>113160</v>
      </c>
      <c r="E232" s="1" t="s">
        <v>42</v>
      </c>
      <c r="F232" s="1" t="s">
        <v>4</v>
      </c>
      <c r="G232" s="22" t="s">
        <v>497</v>
      </c>
      <c r="H232" s="15" t="s">
        <v>161</v>
      </c>
      <c r="I232" s="16" t="s">
        <v>165</v>
      </c>
    </row>
    <row r="233" spans="2:9" ht="63" x14ac:dyDescent="0.25">
      <c r="B233">
        <f>VLOOKUP(E233,'DBase Values'!$A$3:$B$18,2,FALSE)</f>
        <v>114</v>
      </c>
      <c r="C233">
        <f>VLOOKUP(F233,'DBase Values'!$A$22:$B$44,2,FALSE)</f>
        <v>103</v>
      </c>
      <c r="D233" t="str">
        <f t="shared" si="3"/>
        <v>114103</v>
      </c>
      <c r="E233" s="1" t="s">
        <v>41</v>
      </c>
      <c r="F233" s="1" t="s">
        <v>139</v>
      </c>
      <c r="G233" s="22" t="s">
        <v>449</v>
      </c>
      <c r="H233" s="12" t="s">
        <v>299</v>
      </c>
      <c r="I233" s="14" t="s">
        <v>296</v>
      </c>
    </row>
    <row r="234" spans="2:9" ht="78.75" x14ac:dyDescent="0.25">
      <c r="B234">
        <f>VLOOKUP(E234,'DBase Values'!$A$3:$B$18,2,FALSE)</f>
        <v>114</v>
      </c>
      <c r="C234">
        <f>VLOOKUP(F234,'DBase Values'!$A$22:$B$44,2,FALSE)</f>
        <v>113</v>
      </c>
      <c r="D234" t="str">
        <f t="shared" si="3"/>
        <v>114113</v>
      </c>
      <c r="E234" s="1" t="s">
        <v>41</v>
      </c>
      <c r="F234" s="1" t="s">
        <v>43</v>
      </c>
      <c r="G234" s="22" t="s">
        <v>449</v>
      </c>
      <c r="H234" s="15" t="s">
        <v>191</v>
      </c>
      <c r="I234" s="1" t="s">
        <v>150</v>
      </c>
    </row>
    <row r="235" spans="2:9" ht="31.5" x14ac:dyDescent="0.25">
      <c r="B235">
        <f>VLOOKUP(E235,'DBase Values'!$A$3:$B$18,2,FALSE)</f>
        <v>114</v>
      </c>
      <c r="C235">
        <f>VLOOKUP(F235,'DBase Values'!$A$22:$B$44,2,FALSE)</f>
        <v>121</v>
      </c>
      <c r="D235" t="str">
        <f t="shared" si="3"/>
        <v>114121</v>
      </c>
      <c r="E235" s="1" t="s">
        <v>41</v>
      </c>
      <c r="F235" s="1" t="s">
        <v>95</v>
      </c>
      <c r="G235" s="22" t="s">
        <v>449</v>
      </c>
      <c r="H235" s="15" t="s">
        <v>471</v>
      </c>
      <c r="I235" s="1" t="s">
        <v>151</v>
      </c>
    </row>
    <row r="236" spans="2:9" ht="204.75" x14ac:dyDescent="0.25">
      <c r="B236">
        <f>VLOOKUP(E236,'DBase Values'!$A$3:$B$18,2,FALSE)</f>
        <v>114</v>
      </c>
      <c r="C236">
        <f>VLOOKUP(F236,'DBase Values'!$A$22:$B$44,2,FALSE)</f>
        <v>122</v>
      </c>
      <c r="D236" t="str">
        <f t="shared" si="3"/>
        <v>114122</v>
      </c>
      <c r="E236" s="1" t="s">
        <v>41</v>
      </c>
      <c r="F236" s="1" t="s">
        <v>96</v>
      </c>
      <c r="G236" s="22" t="s">
        <v>464</v>
      </c>
      <c r="H236" s="15" t="s">
        <v>144</v>
      </c>
      <c r="I236" s="1" t="s">
        <v>132</v>
      </c>
    </row>
    <row r="237" spans="2:9" ht="31.5" x14ac:dyDescent="0.25">
      <c r="B237">
        <f>VLOOKUP(E237,'DBase Values'!$A$3:$B$18,2,FALSE)</f>
        <v>114</v>
      </c>
      <c r="C237">
        <f>VLOOKUP(F237,'DBase Values'!$A$22:$B$44,2,FALSE)</f>
        <v>122</v>
      </c>
      <c r="D237" t="str">
        <f t="shared" si="3"/>
        <v>114122</v>
      </c>
      <c r="E237" s="1" t="s">
        <v>41</v>
      </c>
      <c r="F237" s="1" t="s">
        <v>96</v>
      </c>
      <c r="G237" s="22" t="s">
        <v>449</v>
      </c>
      <c r="H237" s="15" t="s">
        <v>14</v>
      </c>
      <c r="I237" s="1" t="s">
        <v>45</v>
      </c>
    </row>
    <row r="238" spans="2:9" ht="47.25" x14ac:dyDescent="0.25">
      <c r="B238">
        <f>VLOOKUP(E238,'DBase Values'!$A$3:$B$18,2,FALSE)</f>
        <v>114</v>
      </c>
      <c r="C238">
        <f>VLOOKUP(F238,'DBase Values'!$A$22:$B$44,2,FALSE)</f>
        <v>123</v>
      </c>
      <c r="D238" t="str">
        <f t="shared" si="3"/>
        <v>114123</v>
      </c>
      <c r="E238" s="1" t="s">
        <v>41</v>
      </c>
      <c r="F238" s="1" t="s">
        <v>97</v>
      </c>
      <c r="G238" s="15" t="s">
        <v>474</v>
      </c>
      <c r="H238" s="10" t="s">
        <v>380</v>
      </c>
      <c r="I238" s="1" t="s">
        <v>392</v>
      </c>
    </row>
    <row r="239" spans="2:9" ht="63" x14ac:dyDescent="0.25">
      <c r="B239">
        <f>VLOOKUP(E239,'DBase Values'!$A$3:$B$18,2,FALSE)</f>
        <v>114</v>
      </c>
      <c r="C239">
        <f>VLOOKUP(F239,'DBase Values'!$A$22:$B$44,2,FALSE)</f>
        <v>131</v>
      </c>
      <c r="D239" t="str">
        <f t="shared" si="3"/>
        <v>114131</v>
      </c>
      <c r="E239" s="1" t="s">
        <v>41</v>
      </c>
      <c r="F239" s="16" t="s">
        <v>74</v>
      </c>
      <c r="G239" s="15" t="s">
        <v>486</v>
      </c>
      <c r="H239" s="15" t="s">
        <v>64</v>
      </c>
      <c r="I239" s="1" t="s">
        <v>45</v>
      </c>
    </row>
    <row r="240" spans="2:9" ht="63" x14ac:dyDescent="0.25">
      <c r="B240">
        <f>VLOOKUP(E240,'DBase Values'!$A$3:$B$18,2,FALSE)</f>
        <v>114</v>
      </c>
      <c r="C240">
        <f>VLOOKUP(F240,'DBase Values'!$A$22:$B$44,2,FALSE)</f>
        <v>132</v>
      </c>
      <c r="D240" t="str">
        <f t="shared" si="3"/>
        <v>114132</v>
      </c>
      <c r="E240" s="1" t="s">
        <v>41</v>
      </c>
      <c r="F240" s="1" t="s">
        <v>39</v>
      </c>
      <c r="G240" s="15" t="s">
        <v>493</v>
      </c>
      <c r="H240" s="15" t="s">
        <v>207</v>
      </c>
      <c r="I240" s="16" t="s">
        <v>165</v>
      </c>
    </row>
    <row r="241" spans="2:9" ht="63" x14ac:dyDescent="0.25">
      <c r="B241">
        <f>VLOOKUP(E241,'DBase Values'!$A$3:$B$18,2,FALSE)</f>
        <v>114</v>
      </c>
      <c r="C241">
        <f>VLOOKUP(F241,'DBase Values'!$A$22:$B$44,2,FALSE)</f>
        <v>160</v>
      </c>
      <c r="D241" t="str">
        <f t="shared" si="3"/>
        <v>114160</v>
      </c>
      <c r="E241" s="1" t="s">
        <v>41</v>
      </c>
      <c r="F241" s="1" t="s">
        <v>4</v>
      </c>
      <c r="G241" s="22" t="s">
        <v>494</v>
      </c>
      <c r="H241" s="15" t="s">
        <v>143</v>
      </c>
      <c r="I241" s="1" t="s">
        <v>132</v>
      </c>
    </row>
    <row r="242" spans="2:9" ht="63" x14ac:dyDescent="0.25">
      <c r="B242">
        <f>VLOOKUP(E242,'DBase Values'!$A$3:$B$18,2,FALSE)</f>
        <v>114</v>
      </c>
      <c r="C242">
        <f>VLOOKUP(F242,'DBase Values'!$A$22:$B$44,2,FALSE)</f>
        <v>160</v>
      </c>
      <c r="D242" t="str">
        <f t="shared" si="3"/>
        <v>114160</v>
      </c>
      <c r="E242" s="1" t="s">
        <v>41</v>
      </c>
      <c r="F242" s="1" t="s">
        <v>4</v>
      </c>
      <c r="G242" s="15" t="s">
        <v>493</v>
      </c>
      <c r="H242" s="21" t="s">
        <v>366</v>
      </c>
      <c r="I242" s="20" t="s">
        <v>362</v>
      </c>
    </row>
    <row r="243" spans="2:9" ht="31.5" x14ac:dyDescent="0.25">
      <c r="B243">
        <f>VLOOKUP(E243,'DBase Values'!$A$3:$B$18,2,FALSE)</f>
        <v>114</v>
      </c>
      <c r="C243">
        <f>VLOOKUP(F243,'DBase Values'!$A$22:$B$44,2,FALSE)</f>
        <v>160</v>
      </c>
      <c r="D243" t="str">
        <f t="shared" si="3"/>
        <v>114160</v>
      </c>
      <c r="E243" s="1" t="s">
        <v>41</v>
      </c>
      <c r="F243" s="1" t="s">
        <v>4</v>
      </c>
      <c r="G243" s="22" t="s">
        <v>449</v>
      </c>
      <c r="H243" s="15" t="s">
        <v>152</v>
      </c>
      <c r="I243" s="16" t="s">
        <v>163</v>
      </c>
    </row>
    <row r="244" spans="2:9" x14ac:dyDescent="0.25">
      <c r="B244">
        <f>VLOOKUP(E244,'DBase Values'!$A$3:$B$18,2,FALSE)</f>
        <v>114</v>
      </c>
      <c r="C244">
        <f>VLOOKUP(F244,'DBase Values'!$A$22:$B$44,2,FALSE)</f>
        <v>160</v>
      </c>
      <c r="D244" t="str">
        <f t="shared" si="3"/>
        <v>114160</v>
      </c>
      <c r="E244" s="1" t="s">
        <v>41</v>
      </c>
      <c r="F244" s="1" t="s">
        <v>4</v>
      </c>
      <c r="G244" s="22" t="s">
        <v>449</v>
      </c>
      <c r="H244" s="15" t="s">
        <v>540</v>
      </c>
      <c r="I244" s="16" t="s">
        <v>165</v>
      </c>
    </row>
    <row r="245" spans="2:9" ht="31.5" x14ac:dyDescent="0.25">
      <c r="B245">
        <f>VLOOKUP(E245,'DBase Values'!$A$3:$B$18,2,FALSE)</f>
        <v>115</v>
      </c>
      <c r="C245">
        <f>VLOOKUP(F245,'DBase Values'!$A$22:$B$44,2,FALSE)</f>
        <v>100</v>
      </c>
      <c r="D245" t="str">
        <f t="shared" si="3"/>
        <v>115100</v>
      </c>
      <c r="E245" s="1" t="s">
        <v>196</v>
      </c>
      <c r="F245" s="1" t="s">
        <v>513</v>
      </c>
      <c r="G245" s="22" t="s">
        <v>445</v>
      </c>
      <c r="H245" s="15" t="s">
        <v>109</v>
      </c>
      <c r="I245" s="1" t="s">
        <v>132</v>
      </c>
    </row>
    <row r="246" spans="2:9" ht="31.5" x14ac:dyDescent="0.25">
      <c r="B246">
        <f>VLOOKUP(E246,'DBase Values'!$A$3:$B$18,2,FALSE)</f>
        <v>115</v>
      </c>
      <c r="C246">
        <f>VLOOKUP(F246,'DBase Values'!$A$22:$B$44,2,FALSE)</f>
        <v>100</v>
      </c>
      <c r="D246" t="str">
        <f t="shared" si="3"/>
        <v>115100</v>
      </c>
      <c r="E246" s="1" t="s">
        <v>196</v>
      </c>
      <c r="F246" s="1" t="s">
        <v>513</v>
      </c>
      <c r="G246" s="22" t="s">
        <v>444</v>
      </c>
      <c r="H246" s="15" t="s">
        <v>108</v>
      </c>
      <c r="I246" s="1" t="s">
        <v>132</v>
      </c>
    </row>
    <row r="247" spans="2:9" ht="31.5" x14ac:dyDescent="0.25">
      <c r="B247">
        <f>VLOOKUP(E247,'DBase Values'!$A$3:$B$18,2,FALSE)</f>
        <v>115</v>
      </c>
      <c r="C247">
        <f>VLOOKUP(F247,'DBase Values'!$A$22:$B$44,2,FALSE)</f>
        <v>100</v>
      </c>
      <c r="D247" t="str">
        <f t="shared" si="3"/>
        <v>115100</v>
      </c>
      <c r="E247" s="1" t="s">
        <v>196</v>
      </c>
      <c r="F247" s="1" t="s">
        <v>513</v>
      </c>
      <c r="G247" s="22" t="s">
        <v>444</v>
      </c>
      <c r="H247" s="15" t="s">
        <v>110</v>
      </c>
      <c r="I247" s="1" t="s">
        <v>132</v>
      </c>
    </row>
    <row r="248" spans="2:9" ht="31.5" x14ac:dyDescent="0.25">
      <c r="B248">
        <f>VLOOKUP(E248,'DBase Values'!$A$3:$B$18,2,FALSE)</f>
        <v>115</v>
      </c>
      <c r="C248">
        <f>VLOOKUP(F248,'DBase Values'!$A$22:$B$44,2,FALSE)</f>
        <v>100</v>
      </c>
      <c r="D248" t="str">
        <f t="shared" si="3"/>
        <v>115100</v>
      </c>
      <c r="E248" s="1" t="s">
        <v>196</v>
      </c>
      <c r="F248" s="1" t="s">
        <v>513</v>
      </c>
      <c r="G248" s="22" t="s">
        <v>444</v>
      </c>
      <c r="H248" s="15" t="s">
        <v>122</v>
      </c>
      <c r="I248" s="1" t="s">
        <v>132</v>
      </c>
    </row>
    <row r="249" spans="2:9" ht="31.5" x14ac:dyDescent="0.25">
      <c r="B249">
        <f>VLOOKUP(E249,'DBase Values'!$A$3:$B$18,2,FALSE)</f>
        <v>115</v>
      </c>
      <c r="C249">
        <f>VLOOKUP(F249,'DBase Values'!$A$22:$B$44,2,FALSE)</f>
        <v>100</v>
      </c>
      <c r="D249" t="str">
        <f t="shared" si="3"/>
        <v>115100</v>
      </c>
      <c r="E249" s="1" t="s">
        <v>196</v>
      </c>
      <c r="F249" s="1" t="s">
        <v>513</v>
      </c>
      <c r="G249" s="22" t="s">
        <v>444</v>
      </c>
      <c r="H249" s="15" t="s">
        <v>21</v>
      </c>
      <c r="I249" s="1" t="s">
        <v>45</v>
      </c>
    </row>
    <row r="250" spans="2:9" ht="141.75" x14ac:dyDescent="0.25">
      <c r="B250">
        <f>VLOOKUP(E250,'DBase Values'!$A$3:$B$18,2,FALSE)</f>
        <v>115</v>
      </c>
      <c r="C250">
        <f>VLOOKUP(F250,'DBase Values'!$A$22:$B$44,2,FALSE)</f>
        <v>101</v>
      </c>
      <c r="D250" t="str">
        <f t="shared" si="3"/>
        <v>115101</v>
      </c>
      <c r="E250" s="1" t="s">
        <v>196</v>
      </c>
      <c r="F250" s="1" t="s">
        <v>98</v>
      </c>
      <c r="G250" s="22" t="s">
        <v>448</v>
      </c>
      <c r="H250" s="15" t="s">
        <v>142</v>
      </c>
      <c r="I250" s="1" t="s">
        <v>132</v>
      </c>
    </row>
    <row r="251" spans="2:9" ht="31.5" x14ac:dyDescent="0.25">
      <c r="B251">
        <f>VLOOKUP(E251,'DBase Values'!$A$3:$B$18,2,FALSE)</f>
        <v>115</v>
      </c>
      <c r="C251">
        <f>VLOOKUP(F251,'DBase Values'!$A$22:$B$44,2,FALSE)</f>
        <v>101</v>
      </c>
      <c r="D251" t="str">
        <f t="shared" si="3"/>
        <v>115101</v>
      </c>
      <c r="E251" s="1" t="s">
        <v>196</v>
      </c>
      <c r="F251" s="1" t="s">
        <v>98</v>
      </c>
      <c r="G251" s="22" t="s">
        <v>448</v>
      </c>
      <c r="H251" s="12" t="s">
        <v>269</v>
      </c>
      <c r="I251" s="14" t="s">
        <v>274</v>
      </c>
    </row>
    <row r="252" spans="2:9" ht="189" x14ac:dyDescent="0.25">
      <c r="B252">
        <f>VLOOKUP(E252,'DBase Values'!$A$3:$B$18,2,FALSE)</f>
        <v>115</v>
      </c>
      <c r="C252">
        <f>VLOOKUP(F252,'DBase Values'!$A$22:$B$44,2,FALSE)</f>
        <v>103</v>
      </c>
      <c r="D252" t="str">
        <f t="shared" si="3"/>
        <v>115103</v>
      </c>
      <c r="E252" s="1" t="s">
        <v>196</v>
      </c>
      <c r="F252" s="1" t="s">
        <v>139</v>
      </c>
      <c r="G252" s="22" t="s">
        <v>444</v>
      </c>
      <c r="H252" s="12" t="s">
        <v>298</v>
      </c>
      <c r="I252" s="14" t="s">
        <v>296</v>
      </c>
    </row>
    <row r="253" spans="2:9" ht="78.75" x14ac:dyDescent="0.25">
      <c r="B253">
        <f>VLOOKUP(E253,'DBase Values'!$A$3:$B$18,2,FALSE)</f>
        <v>115</v>
      </c>
      <c r="C253">
        <f>VLOOKUP(F253,'DBase Values'!$A$22:$B$44,2,FALSE)</f>
        <v>103</v>
      </c>
      <c r="D253" t="str">
        <f t="shared" si="3"/>
        <v>115103</v>
      </c>
      <c r="E253" s="1" t="s">
        <v>196</v>
      </c>
      <c r="F253" s="1" t="s">
        <v>139</v>
      </c>
      <c r="G253" s="22" t="s">
        <v>444</v>
      </c>
      <c r="H253" s="11" t="s">
        <v>329</v>
      </c>
      <c r="I253" s="14" t="s">
        <v>357</v>
      </c>
    </row>
    <row r="254" spans="2:9" ht="141.75" x14ac:dyDescent="0.25">
      <c r="B254">
        <f>VLOOKUP(E254,'DBase Values'!$A$3:$B$18,2,FALSE)</f>
        <v>115</v>
      </c>
      <c r="C254">
        <f>VLOOKUP(F254,'DBase Values'!$A$22:$B$44,2,FALSE)</f>
        <v>103</v>
      </c>
      <c r="D254" t="str">
        <f t="shared" si="3"/>
        <v>115103</v>
      </c>
      <c r="E254" s="1" t="s">
        <v>196</v>
      </c>
      <c r="F254" s="1" t="s">
        <v>139</v>
      </c>
      <c r="G254" s="22" t="s">
        <v>448</v>
      </c>
      <c r="H254" s="15" t="s">
        <v>141</v>
      </c>
      <c r="I254" s="1" t="s">
        <v>132</v>
      </c>
    </row>
    <row r="255" spans="2:9" ht="78.75" x14ac:dyDescent="0.25">
      <c r="B255">
        <f>VLOOKUP(E255,'DBase Values'!$A$3:$B$18,2,FALSE)</f>
        <v>115</v>
      </c>
      <c r="C255">
        <f>VLOOKUP(F255,'DBase Values'!$A$22:$B$44,2,FALSE)</f>
        <v>111</v>
      </c>
      <c r="D255" t="str">
        <f t="shared" si="3"/>
        <v>115111</v>
      </c>
      <c r="E255" s="1" t="s">
        <v>196</v>
      </c>
      <c r="F255" s="1" t="s">
        <v>512</v>
      </c>
      <c r="G255" s="22" t="s">
        <v>443</v>
      </c>
      <c r="H255" s="15" t="s">
        <v>145</v>
      </c>
      <c r="I255" s="1" t="s">
        <v>132</v>
      </c>
    </row>
    <row r="256" spans="2:9" ht="31.5" x14ac:dyDescent="0.25">
      <c r="B256">
        <f>VLOOKUP(E256,'DBase Values'!$A$3:$B$18,2,FALSE)</f>
        <v>115</v>
      </c>
      <c r="C256">
        <f>VLOOKUP(F256,'DBase Values'!$A$22:$B$44,2,FALSE)</f>
        <v>112</v>
      </c>
      <c r="D256" t="str">
        <f t="shared" si="3"/>
        <v>115112</v>
      </c>
      <c r="E256" s="1" t="s">
        <v>196</v>
      </c>
      <c r="F256" s="1" t="s">
        <v>44</v>
      </c>
      <c r="G256" s="22" t="s">
        <v>445</v>
      </c>
      <c r="H256" s="15" t="s">
        <v>113</v>
      </c>
      <c r="I256" s="1" t="s">
        <v>132</v>
      </c>
    </row>
    <row r="257" spans="2:9" ht="63" x14ac:dyDescent="0.25">
      <c r="B257">
        <f>VLOOKUP(E257,'DBase Values'!$A$3:$B$18,2,FALSE)</f>
        <v>115</v>
      </c>
      <c r="C257">
        <f>VLOOKUP(F257,'DBase Values'!$A$22:$B$44,2,FALSE)</f>
        <v>112</v>
      </c>
      <c r="D257" t="str">
        <f t="shared" si="3"/>
        <v>115112</v>
      </c>
      <c r="E257" s="1" t="s">
        <v>196</v>
      </c>
      <c r="F257" s="1" t="s">
        <v>44</v>
      </c>
      <c r="G257" s="22" t="s">
        <v>445</v>
      </c>
      <c r="H257" s="15" t="s">
        <v>124</v>
      </c>
      <c r="I257" s="1" t="s">
        <v>132</v>
      </c>
    </row>
    <row r="258" spans="2:9" ht="31.5" x14ac:dyDescent="0.25">
      <c r="B258">
        <f>VLOOKUP(E258,'DBase Values'!$A$3:$B$18,2,FALSE)</f>
        <v>115</v>
      </c>
      <c r="C258">
        <f>VLOOKUP(F258,'DBase Values'!$A$22:$B$44,2,FALSE)</f>
        <v>112</v>
      </c>
      <c r="D258" t="str">
        <f t="shared" si="3"/>
        <v>115112</v>
      </c>
      <c r="E258" s="1" t="s">
        <v>196</v>
      </c>
      <c r="F258" s="1" t="s">
        <v>44</v>
      </c>
      <c r="G258" s="22" t="s">
        <v>445</v>
      </c>
      <c r="H258" s="12" t="s">
        <v>109</v>
      </c>
      <c r="I258" s="14" t="s">
        <v>296</v>
      </c>
    </row>
    <row r="259" spans="2:9" ht="78.75" x14ac:dyDescent="0.25">
      <c r="B259">
        <f>VLOOKUP(E259,'DBase Values'!$A$3:$B$18,2,FALSE)</f>
        <v>115</v>
      </c>
      <c r="C259">
        <f>VLOOKUP(F259,'DBase Values'!$A$22:$B$44,2,FALSE)</f>
        <v>112</v>
      </c>
      <c r="D259" t="str">
        <f t="shared" ref="D259:D322" si="4">B259&amp;C259</f>
        <v>115112</v>
      </c>
      <c r="E259" s="1" t="s">
        <v>196</v>
      </c>
      <c r="F259" s="1" t="s">
        <v>44</v>
      </c>
      <c r="G259" s="22" t="s">
        <v>444</v>
      </c>
      <c r="H259" s="15" t="s">
        <v>123</v>
      </c>
      <c r="I259" s="1" t="s">
        <v>132</v>
      </c>
    </row>
    <row r="260" spans="2:9" ht="31.5" x14ac:dyDescent="0.25">
      <c r="B260">
        <f>VLOOKUP(E260,'DBase Values'!$A$3:$B$18,2,FALSE)</f>
        <v>115</v>
      </c>
      <c r="C260">
        <f>VLOOKUP(F260,'DBase Values'!$A$22:$B$44,2,FALSE)</f>
        <v>112</v>
      </c>
      <c r="D260" t="str">
        <f t="shared" si="4"/>
        <v>115112</v>
      </c>
      <c r="E260" s="1" t="s">
        <v>196</v>
      </c>
      <c r="F260" s="1" t="s">
        <v>44</v>
      </c>
      <c r="G260" s="22" t="s">
        <v>444</v>
      </c>
      <c r="H260" s="15" t="s">
        <v>125</v>
      </c>
      <c r="I260" s="1" t="s">
        <v>132</v>
      </c>
    </row>
    <row r="261" spans="2:9" ht="31.5" x14ac:dyDescent="0.25">
      <c r="B261">
        <f>VLOOKUP(E261,'DBase Values'!$A$3:$B$18,2,FALSE)</f>
        <v>115</v>
      </c>
      <c r="C261">
        <f>VLOOKUP(F261,'DBase Values'!$A$22:$B$44,2,FALSE)</f>
        <v>112</v>
      </c>
      <c r="D261" t="str">
        <f t="shared" si="4"/>
        <v>115112</v>
      </c>
      <c r="E261" s="1" t="s">
        <v>196</v>
      </c>
      <c r="F261" s="1" t="s">
        <v>44</v>
      </c>
      <c r="G261" s="22" t="s">
        <v>444</v>
      </c>
      <c r="H261" s="12" t="s">
        <v>279</v>
      </c>
      <c r="I261" s="14" t="s">
        <v>296</v>
      </c>
    </row>
    <row r="262" spans="2:9" ht="31.5" x14ac:dyDescent="0.25">
      <c r="B262">
        <f>VLOOKUP(E262,'DBase Values'!$A$3:$B$18,2,FALSE)</f>
        <v>115</v>
      </c>
      <c r="C262">
        <f>VLOOKUP(F262,'DBase Values'!$A$22:$B$44,2,FALSE)</f>
        <v>112</v>
      </c>
      <c r="D262" t="str">
        <f t="shared" si="4"/>
        <v>115112</v>
      </c>
      <c r="E262" s="1" t="s">
        <v>196</v>
      </c>
      <c r="F262" s="1" t="s">
        <v>44</v>
      </c>
      <c r="G262" s="22" t="s">
        <v>444</v>
      </c>
      <c r="H262" s="15" t="s">
        <v>106</v>
      </c>
      <c r="I262" s="1" t="s">
        <v>132</v>
      </c>
    </row>
    <row r="263" spans="2:9" ht="31.5" x14ac:dyDescent="0.25">
      <c r="B263">
        <f>VLOOKUP(E263,'DBase Values'!$A$3:$B$18,2,FALSE)</f>
        <v>115</v>
      </c>
      <c r="C263">
        <f>VLOOKUP(F263,'DBase Values'!$A$22:$B$44,2,FALSE)</f>
        <v>112</v>
      </c>
      <c r="D263" t="str">
        <f t="shared" si="4"/>
        <v>115112</v>
      </c>
      <c r="E263" s="1" t="s">
        <v>196</v>
      </c>
      <c r="F263" s="1" t="s">
        <v>44</v>
      </c>
      <c r="G263" s="22" t="s">
        <v>444</v>
      </c>
      <c r="H263" s="12" t="s">
        <v>108</v>
      </c>
      <c r="I263" s="14" t="s">
        <v>296</v>
      </c>
    </row>
    <row r="264" spans="2:9" ht="78.75" x14ac:dyDescent="0.25">
      <c r="B264">
        <f>VLOOKUP(E264,'DBase Values'!$A$3:$B$18,2,FALSE)</f>
        <v>115</v>
      </c>
      <c r="C264">
        <f>VLOOKUP(F264,'DBase Values'!$A$22:$B$44,2,FALSE)</f>
        <v>113</v>
      </c>
      <c r="D264" t="str">
        <f t="shared" si="4"/>
        <v>115113</v>
      </c>
      <c r="E264" s="1" t="s">
        <v>196</v>
      </c>
      <c r="F264" s="1" t="s">
        <v>43</v>
      </c>
      <c r="G264" s="22" t="s">
        <v>444</v>
      </c>
      <c r="H264" s="15" t="s">
        <v>192</v>
      </c>
      <c r="I264" s="1" t="s">
        <v>132</v>
      </c>
    </row>
    <row r="265" spans="2:9" ht="47.25" x14ac:dyDescent="0.25">
      <c r="B265">
        <f>VLOOKUP(E265,'DBase Values'!$A$3:$B$18,2,FALSE)</f>
        <v>115</v>
      </c>
      <c r="C265">
        <f>VLOOKUP(F265,'DBase Values'!$A$22:$B$44,2,FALSE)</f>
        <v>113</v>
      </c>
      <c r="D265" t="str">
        <f t="shared" si="4"/>
        <v>115113</v>
      </c>
      <c r="E265" s="1" t="s">
        <v>196</v>
      </c>
      <c r="F265" s="1" t="s">
        <v>43</v>
      </c>
      <c r="G265" s="22" t="s">
        <v>444</v>
      </c>
      <c r="H265" s="15" t="s">
        <v>126</v>
      </c>
      <c r="I265" s="1" t="s">
        <v>132</v>
      </c>
    </row>
    <row r="266" spans="2:9" ht="47.25" x14ac:dyDescent="0.25">
      <c r="B266">
        <f>VLOOKUP(E266,'DBase Values'!$A$3:$B$18,2,FALSE)</f>
        <v>115</v>
      </c>
      <c r="C266">
        <f>VLOOKUP(F266,'DBase Values'!$A$22:$B$44,2,FALSE)</f>
        <v>113</v>
      </c>
      <c r="D266" t="str">
        <f t="shared" si="4"/>
        <v>115113</v>
      </c>
      <c r="E266" s="1" t="s">
        <v>196</v>
      </c>
      <c r="F266" s="1" t="s">
        <v>43</v>
      </c>
      <c r="G266" s="22" t="s">
        <v>444</v>
      </c>
      <c r="H266" s="12" t="s">
        <v>409</v>
      </c>
      <c r="I266" s="14" t="s">
        <v>296</v>
      </c>
    </row>
    <row r="267" spans="2:9" ht="47.25" x14ac:dyDescent="0.25">
      <c r="B267">
        <f>VLOOKUP(E267,'DBase Values'!$A$3:$B$18,2,FALSE)</f>
        <v>115</v>
      </c>
      <c r="C267">
        <f>VLOOKUP(F267,'DBase Values'!$A$22:$B$44,2,FALSE)</f>
        <v>113</v>
      </c>
      <c r="D267" t="str">
        <f t="shared" si="4"/>
        <v>115113</v>
      </c>
      <c r="E267" s="1" t="s">
        <v>196</v>
      </c>
      <c r="F267" s="1" t="s">
        <v>43</v>
      </c>
      <c r="G267" s="22" t="s">
        <v>444</v>
      </c>
      <c r="H267" s="12" t="s">
        <v>126</v>
      </c>
      <c r="I267" s="14" t="s">
        <v>296</v>
      </c>
    </row>
    <row r="268" spans="2:9" ht="94.5" x14ac:dyDescent="0.25">
      <c r="B268">
        <f>VLOOKUP(E268,'DBase Values'!$A$3:$B$18,2,FALSE)</f>
        <v>115</v>
      </c>
      <c r="C268">
        <f>VLOOKUP(F268,'DBase Values'!$A$22:$B$44,2,FALSE)</f>
        <v>121</v>
      </c>
      <c r="D268" t="str">
        <f t="shared" si="4"/>
        <v>115121</v>
      </c>
      <c r="E268" s="1" t="s">
        <v>196</v>
      </c>
      <c r="F268" s="1" t="s">
        <v>95</v>
      </c>
      <c r="G268" s="22" t="s">
        <v>445</v>
      </c>
      <c r="H268" s="12" t="s">
        <v>297</v>
      </c>
      <c r="I268" s="14" t="s">
        <v>296</v>
      </c>
    </row>
    <row r="269" spans="2:9" ht="31.5" x14ac:dyDescent="0.25">
      <c r="B269">
        <f>VLOOKUP(E269,'DBase Values'!$A$3:$B$18,2,FALSE)</f>
        <v>115</v>
      </c>
      <c r="C269">
        <f>VLOOKUP(F269,'DBase Values'!$A$22:$B$44,2,FALSE)</f>
        <v>141</v>
      </c>
      <c r="D269" t="str">
        <f t="shared" si="4"/>
        <v>115141</v>
      </c>
      <c r="E269" s="1" t="s">
        <v>196</v>
      </c>
      <c r="F269" s="1" t="s">
        <v>92</v>
      </c>
      <c r="G269" s="22" t="s">
        <v>444</v>
      </c>
      <c r="H269" s="11" t="s">
        <v>327</v>
      </c>
      <c r="I269" s="14" t="s">
        <v>357</v>
      </c>
    </row>
    <row r="270" spans="2:9" ht="141.75" x14ac:dyDescent="0.25">
      <c r="B270">
        <f>VLOOKUP(E270,'DBase Values'!$A$3:$B$18,2,FALSE)</f>
        <v>115</v>
      </c>
      <c r="C270">
        <f>VLOOKUP(F270,'DBase Values'!$A$22:$B$44,2,FALSE)</f>
        <v>142</v>
      </c>
      <c r="D270" t="str">
        <f t="shared" si="4"/>
        <v>115142</v>
      </c>
      <c r="E270" s="1" t="s">
        <v>196</v>
      </c>
      <c r="F270" s="1" t="s">
        <v>276</v>
      </c>
      <c r="G270" s="22" t="s">
        <v>444</v>
      </c>
      <c r="H270" s="18" t="s">
        <v>273</v>
      </c>
      <c r="I270" s="14" t="s">
        <v>274</v>
      </c>
    </row>
    <row r="271" spans="2:9" ht="31.5" x14ac:dyDescent="0.25">
      <c r="B271">
        <f>VLOOKUP(E271,'DBase Values'!$A$3:$B$18,2,FALSE)</f>
        <v>115</v>
      </c>
      <c r="C271">
        <f>VLOOKUP(F271,'DBase Values'!$A$22:$B$44,2,FALSE)</f>
        <v>150</v>
      </c>
      <c r="D271" t="str">
        <f t="shared" si="4"/>
        <v>115150</v>
      </c>
      <c r="E271" s="1" t="s">
        <v>196</v>
      </c>
      <c r="F271" s="1" t="s">
        <v>3</v>
      </c>
      <c r="G271" s="22" t="s">
        <v>446</v>
      </c>
      <c r="H271" s="15" t="s">
        <v>25</v>
      </c>
      <c r="I271" s="1" t="s">
        <v>45</v>
      </c>
    </row>
    <row r="272" spans="2:9" ht="31.5" x14ac:dyDescent="0.25">
      <c r="B272">
        <f>VLOOKUP(E272,'DBase Values'!$A$3:$B$18,2,FALSE)</f>
        <v>115</v>
      </c>
      <c r="C272">
        <f>VLOOKUP(F272,'DBase Values'!$A$22:$B$44,2,FALSE)</f>
        <v>150</v>
      </c>
      <c r="D272" t="str">
        <f t="shared" si="4"/>
        <v>115150</v>
      </c>
      <c r="E272" s="1" t="s">
        <v>196</v>
      </c>
      <c r="F272" s="1" t="s">
        <v>3</v>
      </c>
      <c r="G272" s="22" t="s">
        <v>444</v>
      </c>
      <c r="H272" s="15" t="s">
        <v>111</v>
      </c>
      <c r="I272" s="1" t="s">
        <v>132</v>
      </c>
    </row>
    <row r="273" spans="2:9" ht="31.5" x14ac:dyDescent="0.25">
      <c r="B273">
        <f>VLOOKUP(E273,'DBase Values'!$A$3:$B$18,2,FALSE)</f>
        <v>115</v>
      </c>
      <c r="C273">
        <f>VLOOKUP(F273,'DBase Values'!$A$22:$B$44,2,FALSE)</f>
        <v>150</v>
      </c>
      <c r="D273" t="str">
        <f t="shared" si="4"/>
        <v>115150</v>
      </c>
      <c r="E273" s="1" t="s">
        <v>196</v>
      </c>
      <c r="F273" s="1" t="s">
        <v>3</v>
      </c>
      <c r="G273" s="22" t="s">
        <v>444</v>
      </c>
      <c r="H273" s="15" t="s">
        <v>28</v>
      </c>
      <c r="I273" s="1" t="s">
        <v>45</v>
      </c>
    </row>
    <row r="274" spans="2:9" ht="47.25" x14ac:dyDescent="0.25">
      <c r="B274">
        <f>VLOOKUP(E274,'DBase Values'!$A$3:$B$18,2,FALSE)</f>
        <v>115</v>
      </c>
      <c r="C274">
        <f>VLOOKUP(F274,'DBase Values'!$A$22:$B$44,2,FALSE)</f>
        <v>160</v>
      </c>
      <c r="D274" t="str">
        <f t="shared" si="4"/>
        <v>115160</v>
      </c>
      <c r="E274" s="1" t="s">
        <v>196</v>
      </c>
      <c r="F274" s="1" t="s">
        <v>4</v>
      </c>
      <c r="G274" s="22" t="s">
        <v>444</v>
      </c>
      <c r="H274" s="12" t="s">
        <v>272</v>
      </c>
      <c r="I274" s="14" t="s">
        <v>274</v>
      </c>
    </row>
    <row r="275" spans="2:9" x14ac:dyDescent="0.25">
      <c r="B275">
        <f>VLOOKUP(E275,'DBase Values'!$A$3:$B$18,2,FALSE)</f>
        <v>115</v>
      </c>
      <c r="C275">
        <f>VLOOKUP(F275,'DBase Values'!$A$22:$B$44,2,FALSE)</f>
        <v>160</v>
      </c>
      <c r="D275" t="str">
        <f t="shared" si="4"/>
        <v>115160</v>
      </c>
      <c r="E275" s="1" t="s">
        <v>196</v>
      </c>
      <c r="F275" s="1" t="s">
        <v>4</v>
      </c>
      <c r="G275" s="22" t="s">
        <v>447</v>
      </c>
      <c r="H275" s="10" t="s">
        <v>381</v>
      </c>
      <c r="I275" s="1" t="s">
        <v>392</v>
      </c>
    </row>
    <row r="276" spans="2:9" x14ac:dyDescent="0.25">
      <c r="B276">
        <f>VLOOKUP(E276,'DBase Values'!$A$3:$B$18,2,FALSE)</f>
        <v>115</v>
      </c>
      <c r="C276">
        <f>VLOOKUP(F276,'DBase Values'!$A$22:$B$44,2,FALSE)</f>
        <v>160</v>
      </c>
      <c r="D276" t="str">
        <f t="shared" si="4"/>
        <v>115160</v>
      </c>
      <c r="E276" s="1" t="s">
        <v>196</v>
      </c>
      <c r="F276" s="1" t="s">
        <v>4</v>
      </c>
      <c r="G276" s="22" t="s">
        <v>447</v>
      </c>
      <c r="H276" s="10" t="s">
        <v>383</v>
      </c>
      <c r="I276" s="1" t="s">
        <v>391</v>
      </c>
    </row>
    <row r="277" spans="2:9" ht="31.5" x14ac:dyDescent="0.25">
      <c r="B277">
        <f>VLOOKUP(E277,'DBase Values'!$A$3:$B$18,2,FALSE)</f>
        <v>115</v>
      </c>
      <c r="C277">
        <f>VLOOKUP(F277,'DBase Values'!$A$22:$B$44,2,FALSE)</f>
        <v>160</v>
      </c>
      <c r="D277" t="str">
        <f t="shared" si="4"/>
        <v>115160</v>
      </c>
      <c r="E277" s="1" t="s">
        <v>196</v>
      </c>
      <c r="F277" s="1" t="s">
        <v>4</v>
      </c>
      <c r="G277" s="22" t="s">
        <v>447</v>
      </c>
      <c r="H277" s="12" t="s">
        <v>270</v>
      </c>
      <c r="I277" s="14" t="s">
        <v>274</v>
      </c>
    </row>
    <row r="278" spans="2:9" ht="47.25" x14ac:dyDescent="0.25">
      <c r="B278">
        <f>VLOOKUP(E278,'DBase Values'!$A$3:$B$18,2,FALSE)</f>
        <v>120</v>
      </c>
      <c r="C278">
        <f>VLOOKUP(F278,'DBase Values'!$A$22:$B$44,2,FALSE)</f>
        <v>101</v>
      </c>
      <c r="D278" t="str">
        <f t="shared" si="4"/>
        <v>120101</v>
      </c>
      <c r="E278" s="1" t="s">
        <v>72</v>
      </c>
      <c r="F278" s="16" t="s">
        <v>98</v>
      </c>
      <c r="G278" s="22" t="s">
        <v>435</v>
      </c>
      <c r="H278" s="15" t="s">
        <v>89</v>
      </c>
      <c r="I278" s="1" t="s">
        <v>45</v>
      </c>
    </row>
    <row r="279" spans="2:9" ht="78.75" x14ac:dyDescent="0.25">
      <c r="B279">
        <f>VLOOKUP(E279,'DBase Values'!$A$3:$B$18,2,FALSE)</f>
        <v>120</v>
      </c>
      <c r="C279">
        <f>VLOOKUP(F279,'DBase Values'!$A$22:$B$44,2,FALSE)</f>
        <v>111</v>
      </c>
      <c r="D279" t="str">
        <f t="shared" si="4"/>
        <v>120111</v>
      </c>
      <c r="E279" s="1" t="s">
        <v>72</v>
      </c>
      <c r="F279" s="1" t="s">
        <v>512</v>
      </c>
      <c r="G279" s="10" t="s">
        <v>503</v>
      </c>
      <c r="H279" s="15" t="s">
        <v>430</v>
      </c>
      <c r="I279" s="1" t="s">
        <v>132</v>
      </c>
    </row>
    <row r="280" spans="2:9" ht="31.5" x14ac:dyDescent="0.25">
      <c r="B280">
        <f>VLOOKUP(E280,'DBase Values'!$A$3:$B$18,2,FALSE)</f>
        <v>120</v>
      </c>
      <c r="C280">
        <f>VLOOKUP(F280,'DBase Values'!$A$22:$B$44,2,FALSE)</f>
        <v>111</v>
      </c>
      <c r="D280" t="str">
        <f t="shared" si="4"/>
        <v>120111</v>
      </c>
      <c r="E280" s="1" t="s">
        <v>72</v>
      </c>
      <c r="F280" s="1" t="s">
        <v>512</v>
      </c>
      <c r="G280" s="10" t="s">
        <v>503</v>
      </c>
      <c r="H280" s="10" t="s">
        <v>402</v>
      </c>
      <c r="I280" s="1" t="s">
        <v>403</v>
      </c>
    </row>
    <row r="281" spans="2:9" ht="31.5" x14ac:dyDescent="0.25">
      <c r="B281">
        <f>VLOOKUP(E281,'DBase Values'!$A$3:$B$18,2,FALSE)</f>
        <v>120</v>
      </c>
      <c r="C281">
        <f>VLOOKUP(F281,'DBase Values'!$A$22:$B$44,2,FALSE)</f>
        <v>112</v>
      </c>
      <c r="D281" t="str">
        <f t="shared" si="4"/>
        <v>120112</v>
      </c>
      <c r="E281" s="1" t="s">
        <v>72</v>
      </c>
      <c r="F281" s="1" t="s">
        <v>44</v>
      </c>
      <c r="G281" s="10" t="s">
        <v>431</v>
      </c>
      <c r="H281" s="15" t="s">
        <v>130</v>
      </c>
      <c r="I281" s="1" t="s">
        <v>132</v>
      </c>
    </row>
    <row r="282" spans="2:9" ht="47.25" x14ac:dyDescent="0.25">
      <c r="B282">
        <f>VLOOKUP(E282,'DBase Values'!$A$3:$B$18,2,FALSE)</f>
        <v>120</v>
      </c>
      <c r="C282">
        <f>VLOOKUP(F282,'DBase Values'!$A$22:$B$44,2,FALSE)</f>
        <v>112</v>
      </c>
      <c r="D282" t="str">
        <f t="shared" si="4"/>
        <v>120112</v>
      </c>
      <c r="E282" s="1" t="s">
        <v>72</v>
      </c>
      <c r="F282" s="16" t="s">
        <v>44</v>
      </c>
      <c r="G282" s="10" t="s">
        <v>504</v>
      </c>
      <c r="H282" s="15" t="s">
        <v>56</v>
      </c>
      <c r="I282" s="1" t="s">
        <v>45</v>
      </c>
    </row>
    <row r="283" spans="2:9" ht="47.25" x14ac:dyDescent="0.25">
      <c r="B283">
        <f>VLOOKUP(E283,'DBase Values'!$A$3:$B$18,2,FALSE)</f>
        <v>120</v>
      </c>
      <c r="C283">
        <f>VLOOKUP(F283,'DBase Values'!$A$22:$B$44,2,FALSE)</f>
        <v>112</v>
      </c>
      <c r="D283" t="str">
        <f t="shared" si="4"/>
        <v>120112</v>
      </c>
      <c r="E283" s="1" t="s">
        <v>72</v>
      </c>
      <c r="F283" s="1" t="s">
        <v>44</v>
      </c>
      <c r="G283" s="10" t="s">
        <v>504</v>
      </c>
      <c r="H283" s="11" t="s">
        <v>331</v>
      </c>
      <c r="I283" s="14" t="s">
        <v>357</v>
      </c>
    </row>
    <row r="284" spans="2:9" ht="47.25" x14ac:dyDescent="0.25">
      <c r="B284">
        <f>VLOOKUP(E284,'DBase Values'!$A$3:$B$18,2,FALSE)</f>
        <v>120</v>
      </c>
      <c r="C284">
        <f>VLOOKUP(F284,'DBase Values'!$A$22:$B$44,2,FALSE)</f>
        <v>112</v>
      </c>
      <c r="D284" t="str">
        <f t="shared" si="4"/>
        <v>120112</v>
      </c>
      <c r="E284" s="1" t="s">
        <v>72</v>
      </c>
      <c r="F284" s="1" t="s">
        <v>44</v>
      </c>
      <c r="G284" s="10" t="s">
        <v>504</v>
      </c>
      <c r="H284" s="10" t="s">
        <v>376</v>
      </c>
      <c r="I284" s="1" t="s">
        <v>392</v>
      </c>
    </row>
    <row r="285" spans="2:9" ht="78.75" x14ac:dyDescent="0.25">
      <c r="B285">
        <f>VLOOKUP(E285,'DBase Values'!$A$3:$B$18,2,FALSE)</f>
        <v>120</v>
      </c>
      <c r="C285">
        <f>VLOOKUP(F285,'DBase Values'!$A$22:$B$44,2,FALSE)</f>
        <v>112</v>
      </c>
      <c r="D285" t="str">
        <f t="shared" si="4"/>
        <v>120112</v>
      </c>
      <c r="E285" s="1" t="s">
        <v>72</v>
      </c>
      <c r="F285" s="1" t="s">
        <v>44</v>
      </c>
      <c r="G285" s="10" t="s">
        <v>503</v>
      </c>
      <c r="H285" s="15" t="s">
        <v>105</v>
      </c>
      <c r="I285" s="1" t="s">
        <v>132</v>
      </c>
    </row>
    <row r="286" spans="2:9" ht="78.75" x14ac:dyDescent="0.25">
      <c r="B286">
        <f>VLOOKUP(E286,'DBase Values'!$A$3:$B$18,2,FALSE)</f>
        <v>120</v>
      </c>
      <c r="C286">
        <f>VLOOKUP(F286,'DBase Values'!$A$22:$B$44,2,FALSE)</f>
        <v>112</v>
      </c>
      <c r="D286" t="str">
        <f t="shared" si="4"/>
        <v>120112</v>
      </c>
      <c r="E286" s="1" t="s">
        <v>72</v>
      </c>
      <c r="F286" s="16" t="s">
        <v>44</v>
      </c>
      <c r="G286" s="22" t="s">
        <v>466</v>
      </c>
      <c r="H286" s="15" t="s">
        <v>50</v>
      </c>
      <c r="I286" s="1" t="s">
        <v>45</v>
      </c>
    </row>
    <row r="287" spans="2:9" ht="78.75" x14ac:dyDescent="0.25">
      <c r="B287">
        <f>VLOOKUP(E287,'DBase Values'!$A$3:$B$18,2,FALSE)</f>
        <v>120</v>
      </c>
      <c r="C287">
        <f>VLOOKUP(F287,'DBase Values'!$A$22:$B$44,2,FALSE)</f>
        <v>113</v>
      </c>
      <c r="D287" t="str">
        <f t="shared" si="4"/>
        <v>120113</v>
      </c>
      <c r="E287" s="1" t="s">
        <v>72</v>
      </c>
      <c r="F287" s="1" t="s">
        <v>43</v>
      </c>
      <c r="G287" s="22" t="s">
        <v>503</v>
      </c>
      <c r="H287" s="11" t="s">
        <v>334</v>
      </c>
      <c r="I287" s="14" t="s">
        <v>357</v>
      </c>
    </row>
    <row r="288" spans="2:9" ht="204.75" x14ac:dyDescent="0.25">
      <c r="B288">
        <f>VLOOKUP(E288,'DBase Values'!$A$3:$B$18,2,FALSE)</f>
        <v>120</v>
      </c>
      <c r="C288">
        <f>VLOOKUP(F288,'DBase Values'!$A$22:$B$44,2,FALSE)</f>
        <v>141</v>
      </c>
      <c r="D288" t="str">
        <f t="shared" si="4"/>
        <v>120141</v>
      </c>
      <c r="E288" s="1" t="s">
        <v>72</v>
      </c>
      <c r="F288" s="1" t="s">
        <v>92</v>
      </c>
      <c r="G288" s="22" t="s">
        <v>541</v>
      </c>
      <c r="H288" s="12" t="s">
        <v>253</v>
      </c>
      <c r="I288" s="14" t="s">
        <v>252</v>
      </c>
    </row>
    <row r="289" spans="2:9" ht="47.25" x14ac:dyDescent="0.25">
      <c r="B289">
        <f>VLOOKUP(E289,'DBase Values'!$A$3:$B$18,2,FALSE)</f>
        <v>120</v>
      </c>
      <c r="C289">
        <f>VLOOKUP(F289,'DBase Values'!$A$22:$B$44,2,FALSE)</f>
        <v>141</v>
      </c>
      <c r="D289" t="str">
        <f t="shared" si="4"/>
        <v>120141</v>
      </c>
      <c r="E289" s="1" t="s">
        <v>72</v>
      </c>
      <c r="F289" s="1" t="s">
        <v>92</v>
      </c>
      <c r="G289" s="22" t="s">
        <v>541</v>
      </c>
      <c r="H289" s="12" t="s">
        <v>255</v>
      </c>
      <c r="I289" s="14" t="s">
        <v>252</v>
      </c>
    </row>
    <row r="290" spans="2:9" ht="31.5" x14ac:dyDescent="0.25">
      <c r="B290">
        <f>VLOOKUP(E290,'DBase Values'!$A$3:$B$18,2,FALSE)</f>
        <v>120</v>
      </c>
      <c r="C290">
        <f>VLOOKUP(F290,'DBase Values'!$A$22:$B$44,2,FALSE)</f>
        <v>141</v>
      </c>
      <c r="D290" t="str">
        <f t="shared" si="4"/>
        <v>120141</v>
      </c>
      <c r="E290" s="1" t="s">
        <v>72</v>
      </c>
      <c r="F290" s="1" t="s">
        <v>92</v>
      </c>
      <c r="G290" s="22" t="s">
        <v>433</v>
      </c>
      <c r="H290" s="10" t="s">
        <v>375</v>
      </c>
      <c r="I290" s="1" t="s">
        <v>392</v>
      </c>
    </row>
    <row r="291" spans="2:9" ht="31.5" x14ac:dyDescent="0.25">
      <c r="B291">
        <f>VLOOKUP(E291,'DBase Values'!$A$3:$B$18,2,FALSE)</f>
        <v>120</v>
      </c>
      <c r="C291">
        <f>VLOOKUP(F291,'DBase Values'!$A$22:$B$44,2,FALSE)</f>
        <v>141</v>
      </c>
      <c r="D291" t="str">
        <f t="shared" si="4"/>
        <v>120141</v>
      </c>
      <c r="E291" s="1" t="s">
        <v>72</v>
      </c>
      <c r="F291" s="16" t="s">
        <v>92</v>
      </c>
      <c r="G291" s="22" t="s">
        <v>433</v>
      </c>
      <c r="H291" s="15" t="s">
        <v>76</v>
      </c>
      <c r="I291" s="1" t="s">
        <v>45</v>
      </c>
    </row>
    <row r="292" spans="2:9" x14ac:dyDescent="0.25">
      <c r="B292">
        <f>VLOOKUP(E292,'DBase Values'!$A$3:$B$18,2,FALSE)</f>
        <v>120</v>
      </c>
      <c r="C292">
        <f>VLOOKUP(F292,'DBase Values'!$A$22:$B$44,2,FALSE)</f>
        <v>141</v>
      </c>
      <c r="D292" t="str">
        <f t="shared" si="4"/>
        <v>120141</v>
      </c>
      <c r="E292" s="1" t="s">
        <v>72</v>
      </c>
      <c r="F292" s="16" t="s">
        <v>92</v>
      </c>
      <c r="G292" s="22" t="s">
        <v>433</v>
      </c>
      <c r="H292" s="15" t="s">
        <v>77</v>
      </c>
      <c r="I292" s="1" t="s">
        <v>45</v>
      </c>
    </row>
    <row r="293" spans="2:9" ht="47.25" x14ac:dyDescent="0.25">
      <c r="B293">
        <f>VLOOKUP(E293,'DBase Values'!$A$3:$B$18,2,FALSE)</f>
        <v>120</v>
      </c>
      <c r="C293">
        <f>VLOOKUP(F293,'DBase Values'!$A$22:$B$44,2,FALSE)</f>
        <v>141</v>
      </c>
      <c r="D293" t="str">
        <f t="shared" si="4"/>
        <v>120141</v>
      </c>
      <c r="E293" s="1" t="s">
        <v>72</v>
      </c>
      <c r="F293" s="16" t="s">
        <v>92</v>
      </c>
      <c r="G293" s="22" t="s">
        <v>433</v>
      </c>
      <c r="H293" s="15" t="s">
        <v>93</v>
      </c>
      <c r="I293" s="1" t="s">
        <v>45</v>
      </c>
    </row>
    <row r="294" spans="2:9" x14ac:dyDescent="0.25">
      <c r="B294">
        <f>VLOOKUP(E294,'DBase Values'!$A$3:$B$18,2,FALSE)</f>
        <v>120</v>
      </c>
      <c r="C294">
        <f>VLOOKUP(F294,'DBase Values'!$A$22:$B$44,2,FALSE)</f>
        <v>141</v>
      </c>
      <c r="D294" t="str">
        <f t="shared" si="4"/>
        <v>120141</v>
      </c>
      <c r="E294" s="1" t="s">
        <v>72</v>
      </c>
      <c r="F294" s="1" t="s">
        <v>92</v>
      </c>
      <c r="G294" s="22" t="s">
        <v>433</v>
      </c>
      <c r="H294" s="15" t="s">
        <v>190</v>
      </c>
      <c r="I294" s="16" t="s">
        <v>166</v>
      </c>
    </row>
    <row r="295" spans="2:9" ht="31.5" x14ac:dyDescent="0.25">
      <c r="B295">
        <f>VLOOKUP(E295,'DBase Values'!$A$3:$B$18,2,FALSE)</f>
        <v>120</v>
      </c>
      <c r="C295">
        <f>VLOOKUP(F295,'DBase Values'!$A$22:$B$44,2,FALSE)</f>
        <v>142</v>
      </c>
      <c r="D295" t="str">
        <f t="shared" si="4"/>
        <v>120142</v>
      </c>
      <c r="E295" s="1" t="s">
        <v>72</v>
      </c>
      <c r="F295" s="1" t="s">
        <v>276</v>
      </c>
      <c r="G295" s="22" t="s">
        <v>541</v>
      </c>
      <c r="H295" s="11" t="s">
        <v>326</v>
      </c>
      <c r="I295" s="14" t="s">
        <v>357</v>
      </c>
    </row>
    <row r="296" spans="2:9" ht="31.5" x14ac:dyDescent="0.25">
      <c r="B296">
        <f>VLOOKUP(E296,'DBase Values'!$A$3:$B$18,2,FALSE)</f>
        <v>120</v>
      </c>
      <c r="C296">
        <f>VLOOKUP(F296,'DBase Values'!$A$22:$B$44,2,FALSE)</f>
        <v>142</v>
      </c>
      <c r="D296" t="str">
        <f t="shared" si="4"/>
        <v>120142</v>
      </c>
      <c r="E296" s="1" t="s">
        <v>72</v>
      </c>
      <c r="F296" s="1" t="s">
        <v>276</v>
      </c>
      <c r="G296" s="22" t="s">
        <v>433</v>
      </c>
      <c r="H296" s="11" t="s">
        <v>328</v>
      </c>
      <c r="I296" s="14" t="s">
        <v>357</v>
      </c>
    </row>
    <row r="297" spans="2:9" ht="31.5" x14ac:dyDescent="0.25">
      <c r="B297">
        <f>VLOOKUP(E297,'DBase Values'!$A$3:$B$18,2,FALSE)</f>
        <v>120</v>
      </c>
      <c r="C297">
        <f>VLOOKUP(F297,'DBase Values'!$A$22:$B$44,2,FALSE)</f>
        <v>180</v>
      </c>
      <c r="D297" t="str">
        <f t="shared" si="4"/>
        <v>120180</v>
      </c>
      <c r="E297" s="1" t="s">
        <v>72</v>
      </c>
      <c r="F297" s="1" t="s">
        <v>412</v>
      </c>
      <c r="G297" s="10" t="s">
        <v>503</v>
      </c>
      <c r="H297" s="15" t="s">
        <v>129</v>
      </c>
      <c r="I297" s="1" t="s">
        <v>132</v>
      </c>
    </row>
    <row r="298" spans="2:9" ht="31.5" x14ac:dyDescent="0.25">
      <c r="B298">
        <f>VLOOKUP(E298,'DBase Values'!$A$3:$B$18,2,FALSE)</f>
        <v>120</v>
      </c>
      <c r="C298">
        <f>VLOOKUP(F298,'DBase Values'!$A$22:$B$44,2,FALSE)</f>
        <v>180</v>
      </c>
      <c r="D298" t="str">
        <f t="shared" si="4"/>
        <v>120180</v>
      </c>
      <c r="E298" s="1" t="s">
        <v>72</v>
      </c>
      <c r="F298" s="1" t="s">
        <v>412</v>
      </c>
      <c r="G298" s="10" t="s">
        <v>503</v>
      </c>
      <c r="H298" s="12" t="s">
        <v>300</v>
      </c>
      <c r="I298" s="14" t="s">
        <v>296</v>
      </c>
    </row>
    <row r="299" spans="2:9" ht="63" x14ac:dyDescent="0.25">
      <c r="B299">
        <f>VLOOKUP(E299,'DBase Values'!$A$3:$B$18,2,FALSE)</f>
        <v>120</v>
      </c>
      <c r="C299">
        <f>VLOOKUP(F299,'DBase Values'!$A$22:$B$44,2,FALSE)</f>
        <v>190</v>
      </c>
      <c r="D299" t="str">
        <f t="shared" si="4"/>
        <v>120190</v>
      </c>
      <c r="E299" s="1" t="s">
        <v>72</v>
      </c>
      <c r="F299" s="1" t="s">
        <v>59</v>
      </c>
      <c r="G299" s="22" t="s">
        <v>434</v>
      </c>
      <c r="H299" s="12" t="s">
        <v>254</v>
      </c>
      <c r="I299" s="14" t="s">
        <v>252</v>
      </c>
    </row>
    <row r="300" spans="2:9" ht="31.5" x14ac:dyDescent="0.25">
      <c r="B300">
        <f>VLOOKUP(E300,'DBase Values'!$A$3:$B$18,2,FALSE)</f>
        <v>120</v>
      </c>
      <c r="C300">
        <f>VLOOKUP(F300,'DBase Values'!$A$22:$B$44,2,FALSE)</f>
        <v>190</v>
      </c>
      <c r="D300" t="str">
        <f t="shared" si="4"/>
        <v>120190</v>
      </c>
      <c r="E300" s="1" t="s">
        <v>72</v>
      </c>
      <c r="F300" s="1" t="s">
        <v>59</v>
      </c>
      <c r="G300" s="15" t="s">
        <v>432</v>
      </c>
      <c r="H300" s="15" t="s">
        <v>225</v>
      </c>
      <c r="I300" s="16" t="s">
        <v>163</v>
      </c>
    </row>
    <row r="301" spans="2:9" ht="47.25" x14ac:dyDescent="0.25">
      <c r="B301">
        <f>VLOOKUP(E301,'DBase Values'!$A$3:$B$18,2,FALSE)</f>
        <v>130</v>
      </c>
      <c r="C301">
        <f>VLOOKUP(F301,'DBase Values'!$A$22:$B$44,2,FALSE)</f>
        <v>101</v>
      </c>
      <c r="D301" t="str">
        <f t="shared" si="4"/>
        <v>130101</v>
      </c>
      <c r="E301" s="1" t="s">
        <v>275</v>
      </c>
      <c r="F301" s="1" t="s">
        <v>98</v>
      </c>
      <c r="G301" s="10" t="s">
        <v>454</v>
      </c>
      <c r="H301" s="12" t="s">
        <v>266</v>
      </c>
      <c r="I301" s="14" t="s">
        <v>274</v>
      </c>
    </row>
    <row r="302" spans="2:9" ht="63" x14ac:dyDescent="0.25">
      <c r="B302">
        <f>VLOOKUP(E302,'DBase Values'!$A$3:$B$18,2,FALSE)</f>
        <v>130</v>
      </c>
      <c r="C302">
        <f>VLOOKUP(F302,'DBase Values'!$A$22:$B$44,2,FALSE)</f>
        <v>121</v>
      </c>
      <c r="D302" t="str">
        <f t="shared" si="4"/>
        <v>130121</v>
      </c>
      <c r="E302" s="1" t="s">
        <v>275</v>
      </c>
      <c r="F302" s="1" t="s">
        <v>95</v>
      </c>
      <c r="G302" s="22" t="s">
        <v>453</v>
      </c>
      <c r="H302" s="11" t="s">
        <v>345</v>
      </c>
      <c r="I302" s="14" t="s">
        <v>357</v>
      </c>
    </row>
    <row r="303" spans="2:9" ht="31.5" x14ac:dyDescent="0.25">
      <c r="B303">
        <f>VLOOKUP(E303,'DBase Values'!$A$3:$B$18,2,FALSE)</f>
        <v>130</v>
      </c>
      <c r="C303">
        <f>VLOOKUP(F303,'DBase Values'!$A$22:$B$44,2,FALSE)</f>
        <v>122</v>
      </c>
      <c r="D303" t="str">
        <f t="shared" si="4"/>
        <v>130122</v>
      </c>
      <c r="E303" s="1" t="s">
        <v>275</v>
      </c>
      <c r="F303" s="1" t="s">
        <v>96</v>
      </c>
      <c r="G303" s="10" t="s">
        <v>454</v>
      </c>
      <c r="H303" s="10" t="s">
        <v>396</v>
      </c>
      <c r="I303" s="1" t="s">
        <v>394</v>
      </c>
    </row>
    <row r="304" spans="2:9" ht="47.25" x14ac:dyDescent="0.25">
      <c r="B304">
        <f>VLOOKUP(E304,'DBase Values'!$A$3:$B$18,2,FALSE)</f>
        <v>130</v>
      </c>
      <c r="C304">
        <f>VLOOKUP(F304,'DBase Values'!$A$22:$B$44,2,FALSE)</f>
        <v>123</v>
      </c>
      <c r="D304" t="str">
        <f t="shared" si="4"/>
        <v>130123</v>
      </c>
      <c r="E304" s="1" t="s">
        <v>275</v>
      </c>
      <c r="F304" s="1" t="s">
        <v>97</v>
      </c>
      <c r="G304" s="22" t="s">
        <v>456</v>
      </c>
      <c r="H304" s="11" t="s">
        <v>346</v>
      </c>
      <c r="I304" s="14" t="s">
        <v>357</v>
      </c>
    </row>
    <row r="305" spans="2:9" ht="47.25" x14ac:dyDescent="0.25">
      <c r="B305">
        <f>VLOOKUP(E305,'DBase Values'!$A$3:$B$18,2,FALSE)</f>
        <v>130</v>
      </c>
      <c r="C305">
        <f>VLOOKUP(F305,'DBase Values'!$A$22:$B$44,2,FALSE)</f>
        <v>141</v>
      </c>
      <c r="D305" t="str">
        <f t="shared" si="4"/>
        <v>130141</v>
      </c>
      <c r="E305" s="1" t="s">
        <v>275</v>
      </c>
      <c r="F305" s="1" t="s">
        <v>92</v>
      </c>
      <c r="G305" s="22" t="s">
        <v>455</v>
      </c>
      <c r="H305" s="11" t="s">
        <v>335</v>
      </c>
      <c r="I305" s="14" t="s">
        <v>357</v>
      </c>
    </row>
    <row r="306" spans="2:9" ht="31.5" x14ac:dyDescent="0.25">
      <c r="B306">
        <f>VLOOKUP(E306,'DBase Values'!$A$3:$B$18,2,FALSE)</f>
        <v>130</v>
      </c>
      <c r="C306">
        <f>VLOOKUP(F306,'DBase Values'!$A$22:$B$44,2,FALSE)</f>
        <v>160</v>
      </c>
      <c r="D306" t="str">
        <f t="shared" si="4"/>
        <v>130160</v>
      </c>
      <c r="E306" s="1" t="s">
        <v>275</v>
      </c>
      <c r="F306" s="1" t="s">
        <v>4</v>
      </c>
      <c r="G306" s="22" t="s">
        <v>457</v>
      </c>
      <c r="H306" s="15" t="s">
        <v>239</v>
      </c>
      <c r="I306" s="16" t="s">
        <v>163</v>
      </c>
    </row>
    <row r="307" spans="2:9" ht="31.5" x14ac:dyDescent="0.25">
      <c r="B307">
        <f>VLOOKUP(E307,'DBase Values'!$A$3:$B$18,2,FALSE)</f>
        <v>130</v>
      </c>
      <c r="C307">
        <f>VLOOKUP(F307,'DBase Values'!$A$22:$B$44,2,FALSE)</f>
        <v>160</v>
      </c>
      <c r="D307" t="str">
        <f t="shared" si="4"/>
        <v>130160</v>
      </c>
      <c r="E307" s="1" t="s">
        <v>275</v>
      </c>
      <c r="F307" s="1" t="s">
        <v>4</v>
      </c>
      <c r="G307" s="22" t="s">
        <v>457</v>
      </c>
      <c r="H307" s="15" t="s">
        <v>241</v>
      </c>
      <c r="I307" s="16" t="s">
        <v>164</v>
      </c>
    </row>
    <row r="308" spans="2:9" ht="47.25" x14ac:dyDescent="0.25">
      <c r="B308">
        <f>VLOOKUP(E308,'DBase Values'!$A$3:$B$18,2,FALSE)</f>
        <v>130</v>
      </c>
      <c r="C308">
        <f>VLOOKUP(F308,'DBase Values'!$A$22:$B$44,2,FALSE)</f>
        <v>160</v>
      </c>
      <c r="D308" t="str">
        <f t="shared" si="4"/>
        <v>130160</v>
      </c>
      <c r="E308" s="1" t="s">
        <v>275</v>
      </c>
      <c r="F308" s="1" t="s">
        <v>4</v>
      </c>
      <c r="G308" s="22" t="s">
        <v>457</v>
      </c>
      <c r="H308" s="15" t="s">
        <v>242</v>
      </c>
      <c r="I308" s="16" t="s">
        <v>165</v>
      </c>
    </row>
    <row r="309" spans="2:9" ht="63" x14ac:dyDescent="0.25">
      <c r="B309">
        <f>VLOOKUP(E309,'DBase Values'!$A$3:$B$18,2,FALSE)</f>
        <v>130</v>
      </c>
      <c r="C309">
        <f>VLOOKUP(F309,'DBase Values'!$A$22:$B$44,2,FALSE)</f>
        <v>160</v>
      </c>
      <c r="D309" t="str">
        <f t="shared" si="4"/>
        <v>130160</v>
      </c>
      <c r="E309" s="1" t="s">
        <v>275</v>
      </c>
      <c r="F309" s="1" t="s">
        <v>4</v>
      </c>
      <c r="G309" s="22" t="s">
        <v>457</v>
      </c>
      <c r="H309" s="11" t="s">
        <v>347</v>
      </c>
      <c r="I309" s="14" t="s">
        <v>357</v>
      </c>
    </row>
    <row r="310" spans="2:9" ht="31.5" x14ac:dyDescent="0.25">
      <c r="B310">
        <f>VLOOKUP(E310,'DBase Values'!$A$3:$B$18,2,FALSE)</f>
        <v>130</v>
      </c>
      <c r="C310">
        <f>VLOOKUP(F310,'DBase Values'!$A$22:$B$44,2,FALSE)</f>
        <v>160</v>
      </c>
      <c r="D310" t="str">
        <f t="shared" si="4"/>
        <v>130160</v>
      </c>
      <c r="E310" s="1" t="s">
        <v>275</v>
      </c>
      <c r="F310" s="1" t="s">
        <v>4</v>
      </c>
      <c r="G310" s="22" t="s">
        <v>457</v>
      </c>
      <c r="H310" s="12" t="s">
        <v>271</v>
      </c>
      <c r="I310" s="14" t="s">
        <v>274</v>
      </c>
    </row>
    <row r="311" spans="2:9" ht="47.25" x14ac:dyDescent="0.25">
      <c r="B311">
        <f>VLOOKUP(E311,'DBase Values'!$A$3:$B$18,2,FALSE)</f>
        <v>130</v>
      </c>
      <c r="C311">
        <f>VLOOKUP(F311,'DBase Values'!$A$22:$B$44,2,FALSE)</f>
        <v>160</v>
      </c>
      <c r="D311" t="str">
        <f t="shared" si="4"/>
        <v>130160</v>
      </c>
      <c r="E311" s="1" t="s">
        <v>275</v>
      </c>
      <c r="F311" s="1" t="s">
        <v>4</v>
      </c>
      <c r="G311" s="22" t="s">
        <v>456</v>
      </c>
      <c r="H311" s="11" t="s">
        <v>341</v>
      </c>
      <c r="I311" s="14" t="s">
        <v>357</v>
      </c>
    </row>
    <row r="312" spans="2:9" ht="31.5" x14ac:dyDescent="0.25">
      <c r="B312">
        <f>VLOOKUP(E312,'DBase Values'!$A$3:$B$18,2,FALSE)</f>
        <v>130</v>
      </c>
      <c r="C312">
        <f>VLOOKUP(F312,'DBase Values'!$A$22:$B$44,2,FALSE)</f>
        <v>160</v>
      </c>
      <c r="D312" t="str">
        <f t="shared" si="4"/>
        <v>130160</v>
      </c>
      <c r="E312" s="1" t="s">
        <v>275</v>
      </c>
      <c r="F312" s="1" t="s">
        <v>4</v>
      </c>
      <c r="G312" s="10" t="s">
        <v>454</v>
      </c>
      <c r="H312" s="10" t="s">
        <v>388</v>
      </c>
      <c r="I312" s="1" t="s">
        <v>391</v>
      </c>
    </row>
    <row r="313" spans="2:9" ht="63" x14ac:dyDescent="0.25">
      <c r="B313">
        <f>VLOOKUP(E313,'DBase Values'!$A$3:$B$18,2,FALSE)</f>
        <v>141</v>
      </c>
      <c r="C313">
        <f>VLOOKUP(F313,'DBase Values'!$A$22:$B$44,2,FALSE)</f>
        <v>102</v>
      </c>
      <c r="D313" t="str">
        <f t="shared" si="4"/>
        <v>141102</v>
      </c>
      <c r="E313" s="1" t="s">
        <v>247</v>
      </c>
      <c r="F313" s="1" t="s">
        <v>94</v>
      </c>
      <c r="G313" s="22" t="s">
        <v>428</v>
      </c>
      <c r="H313" s="11" t="s">
        <v>337</v>
      </c>
      <c r="I313" s="14" t="s">
        <v>357</v>
      </c>
    </row>
    <row r="314" spans="2:9" ht="63" x14ac:dyDescent="0.25">
      <c r="B314">
        <f>VLOOKUP(E314,'DBase Values'!$A$3:$B$18,2,FALSE)</f>
        <v>141</v>
      </c>
      <c r="C314">
        <f>VLOOKUP(F314,'DBase Values'!$A$22:$B$44,2,FALSE)</f>
        <v>122</v>
      </c>
      <c r="D314" t="str">
        <f t="shared" si="4"/>
        <v>141122</v>
      </c>
      <c r="E314" s="1" t="s">
        <v>247</v>
      </c>
      <c r="F314" s="1" t="s">
        <v>96</v>
      </c>
      <c r="G314" s="10" t="s">
        <v>415</v>
      </c>
      <c r="H314" s="15" t="s">
        <v>138</v>
      </c>
      <c r="I314" s="1" t="s">
        <v>132</v>
      </c>
    </row>
    <row r="315" spans="2:9" ht="31.5" x14ac:dyDescent="0.25">
      <c r="B315">
        <f>VLOOKUP(E315,'DBase Values'!$A$3:$B$18,2,FALSE)</f>
        <v>141</v>
      </c>
      <c r="C315">
        <f>VLOOKUP(F315,'DBase Values'!$A$22:$B$44,2,FALSE)</f>
        <v>132</v>
      </c>
      <c r="D315" t="str">
        <f t="shared" si="4"/>
        <v>141132</v>
      </c>
      <c r="E315" s="1" t="s">
        <v>247</v>
      </c>
      <c r="F315" s="1" t="s">
        <v>39</v>
      </c>
      <c r="G315" s="22" t="s">
        <v>425</v>
      </c>
      <c r="H315" s="12" t="s">
        <v>282</v>
      </c>
      <c r="I315" s="14" t="s">
        <v>296</v>
      </c>
    </row>
    <row r="316" spans="2:9" x14ac:dyDescent="0.25">
      <c r="B316">
        <f>VLOOKUP(E316,'DBase Values'!$A$3:$B$18,2,FALSE)</f>
        <v>141</v>
      </c>
      <c r="C316">
        <f>VLOOKUP(F316,'DBase Values'!$A$22:$B$44,2,FALSE)</f>
        <v>132</v>
      </c>
      <c r="D316" t="str">
        <f t="shared" si="4"/>
        <v>141132</v>
      </c>
      <c r="E316" s="1" t="s">
        <v>247</v>
      </c>
      <c r="F316" s="1" t="s">
        <v>39</v>
      </c>
      <c r="G316" s="22" t="s">
        <v>425</v>
      </c>
      <c r="H316" s="12" t="s">
        <v>285</v>
      </c>
      <c r="I316" s="14" t="s">
        <v>296</v>
      </c>
    </row>
    <row r="317" spans="2:9" x14ac:dyDescent="0.25">
      <c r="B317">
        <f>VLOOKUP(E317,'DBase Values'!$A$3:$B$18,2,FALSE)</f>
        <v>141</v>
      </c>
      <c r="C317">
        <f>VLOOKUP(F317,'DBase Values'!$A$22:$B$44,2,FALSE)</f>
        <v>132</v>
      </c>
      <c r="D317" t="str">
        <f t="shared" si="4"/>
        <v>141132</v>
      </c>
      <c r="E317" s="1" t="s">
        <v>247</v>
      </c>
      <c r="F317" s="1" t="s">
        <v>39</v>
      </c>
      <c r="G317" s="22" t="s">
        <v>425</v>
      </c>
      <c r="H317" s="10" t="s">
        <v>395</v>
      </c>
      <c r="I317" s="1" t="s">
        <v>394</v>
      </c>
    </row>
    <row r="318" spans="2:9" ht="31.5" x14ac:dyDescent="0.25">
      <c r="B318">
        <f>VLOOKUP(E318,'DBase Values'!$A$3:$B$18,2,FALSE)</f>
        <v>141</v>
      </c>
      <c r="C318">
        <f>VLOOKUP(F318,'DBase Values'!$A$22:$B$44,2,FALSE)</f>
        <v>132</v>
      </c>
      <c r="D318" t="str">
        <f t="shared" si="4"/>
        <v>141132</v>
      </c>
      <c r="E318" s="1" t="s">
        <v>247</v>
      </c>
      <c r="F318" s="1" t="s">
        <v>39</v>
      </c>
      <c r="G318" s="22" t="s">
        <v>422</v>
      </c>
      <c r="H318" s="15" t="s">
        <v>117</v>
      </c>
      <c r="I318" s="1" t="s">
        <v>132</v>
      </c>
    </row>
    <row r="319" spans="2:9" ht="31.5" x14ac:dyDescent="0.25">
      <c r="B319">
        <f>VLOOKUP(E319,'DBase Values'!$A$3:$B$18,2,FALSE)</f>
        <v>141</v>
      </c>
      <c r="C319">
        <f>VLOOKUP(F319,'DBase Values'!$A$22:$B$44,2,FALSE)</f>
        <v>132</v>
      </c>
      <c r="D319" t="str">
        <f t="shared" si="4"/>
        <v>141132</v>
      </c>
      <c r="E319" s="1" t="s">
        <v>247</v>
      </c>
      <c r="F319" s="1" t="s">
        <v>39</v>
      </c>
      <c r="G319" s="22" t="s">
        <v>422</v>
      </c>
      <c r="H319" s="12" t="s">
        <v>117</v>
      </c>
      <c r="I319" s="14" t="s">
        <v>296</v>
      </c>
    </row>
    <row r="320" spans="2:9" ht="63" x14ac:dyDescent="0.25">
      <c r="B320">
        <f>VLOOKUP(E320,'DBase Values'!$A$3:$B$18,2,FALSE)</f>
        <v>141</v>
      </c>
      <c r="C320">
        <f>VLOOKUP(F320,'DBase Values'!$A$22:$B$44,2,FALSE)</f>
        <v>132</v>
      </c>
      <c r="D320" t="str">
        <f t="shared" si="4"/>
        <v>141132</v>
      </c>
      <c r="E320" s="1" t="s">
        <v>247</v>
      </c>
      <c r="F320" s="1" t="s">
        <v>39</v>
      </c>
      <c r="G320" s="10" t="s">
        <v>424</v>
      </c>
      <c r="H320" s="10" t="s">
        <v>404</v>
      </c>
      <c r="I320" s="1" t="s">
        <v>405</v>
      </c>
    </row>
    <row r="321" spans="2:9" ht="47.25" x14ac:dyDescent="0.25">
      <c r="B321">
        <f>VLOOKUP(E321,'DBase Values'!$A$3:$B$18,2,FALSE)</f>
        <v>141</v>
      </c>
      <c r="C321">
        <f>VLOOKUP(F321,'DBase Values'!$A$22:$B$44,2,FALSE)</f>
        <v>132</v>
      </c>
      <c r="D321" t="str">
        <f t="shared" si="4"/>
        <v>141132</v>
      </c>
      <c r="E321" s="1" t="s">
        <v>247</v>
      </c>
      <c r="F321" s="1" t="s">
        <v>39</v>
      </c>
      <c r="G321" s="22" t="s">
        <v>427</v>
      </c>
      <c r="H321" s="11" t="s">
        <v>338</v>
      </c>
      <c r="I321" s="14" t="s">
        <v>357</v>
      </c>
    </row>
    <row r="322" spans="2:9" ht="78.75" x14ac:dyDescent="0.25">
      <c r="B322">
        <f>VLOOKUP(E322,'DBase Values'!$A$3:$B$18,2,FALSE)</f>
        <v>141</v>
      </c>
      <c r="C322">
        <f>VLOOKUP(F322,'DBase Values'!$A$22:$B$44,2,FALSE)</f>
        <v>132</v>
      </c>
      <c r="D322" t="str">
        <f t="shared" si="4"/>
        <v>141132</v>
      </c>
      <c r="E322" s="1" t="s">
        <v>247</v>
      </c>
      <c r="F322" s="1" t="s">
        <v>39</v>
      </c>
      <c r="G322" s="22" t="s">
        <v>427</v>
      </c>
      <c r="H322" s="15" t="s">
        <v>184</v>
      </c>
      <c r="I322" s="16" t="s">
        <v>163</v>
      </c>
    </row>
    <row r="323" spans="2:9" ht="31.5" x14ac:dyDescent="0.25">
      <c r="B323">
        <f>VLOOKUP(E323,'DBase Values'!$A$3:$B$18,2,FALSE)</f>
        <v>141</v>
      </c>
      <c r="C323">
        <f>VLOOKUP(F323,'DBase Values'!$A$22:$B$44,2,FALSE)</f>
        <v>132</v>
      </c>
      <c r="D323" t="str">
        <f t="shared" ref="D323:D371" si="5">B323&amp;C323</f>
        <v>141132</v>
      </c>
      <c r="E323" s="1" t="s">
        <v>247</v>
      </c>
      <c r="F323" s="1" t="s">
        <v>39</v>
      </c>
      <c r="G323" s="22" t="s">
        <v>427</v>
      </c>
      <c r="H323" s="15" t="s">
        <v>185</v>
      </c>
      <c r="I323" s="16" t="s">
        <v>165</v>
      </c>
    </row>
    <row r="324" spans="2:9" ht="78.75" x14ac:dyDescent="0.25">
      <c r="B324">
        <f>VLOOKUP(E324,'DBase Values'!$A$3:$B$18,2,FALSE)</f>
        <v>141</v>
      </c>
      <c r="C324">
        <f>VLOOKUP(F324,'DBase Values'!$A$22:$B$44,2,FALSE)</f>
        <v>132</v>
      </c>
      <c r="D324" t="str">
        <f t="shared" si="5"/>
        <v>141132</v>
      </c>
      <c r="E324" s="1" t="s">
        <v>247</v>
      </c>
      <c r="F324" s="1" t="s">
        <v>39</v>
      </c>
      <c r="G324" s="22" t="s">
        <v>427</v>
      </c>
      <c r="H324" s="15" t="s">
        <v>186</v>
      </c>
      <c r="I324" s="16" t="s">
        <v>165</v>
      </c>
    </row>
    <row r="325" spans="2:9" ht="31.5" x14ac:dyDescent="0.25">
      <c r="B325">
        <f>VLOOKUP(E325,'DBase Values'!$A$3:$B$18,2,FALSE)</f>
        <v>141</v>
      </c>
      <c r="C325">
        <f>VLOOKUP(F325,'DBase Values'!$A$22:$B$44,2,FALSE)</f>
        <v>132</v>
      </c>
      <c r="D325" t="str">
        <f t="shared" si="5"/>
        <v>141132</v>
      </c>
      <c r="E325" s="1" t="s">
        <v>247</v>
      </c>
      <c r="F325" s="1" t="s">
        <v>39</v>
      </c>
      <c r="G325" s="22" t="s">
        <v>427</v>
      </c>
      <c r="H325" s="15" t="s">
        <v>187</v>
      </c>
      <c r="I325" s="16" t="s">
        <v>166</v>
      </c>
    </row>
    <row r="326" spans="2:9" ht="78.75" x14ac:dyDescent="0.25">
      <c r="B326">
        <f>VLOOKUP(E326,'DBase Values'!$A$3:$B$18,2,FALSE)</f>
        <v>141</v>
      </c>
      <c r="C326">
        <f>VLOOKUP(F326,'DBase Values'!$A$22:$B$44,2,FALSE)</f>
        <v>132</v>
      </c>
      <c r="D326" t="str">
        <f t="shared" si="5"/>
        <v>141132</v>
      </c>
      <c r="E326" s="1" t="s">
        <v>247</v>
      </c>
      <c r="F326" s="1" t="s">
        <v>39</v>
      </c>
      <c r="G326" s="22" t="s">
        <v>427</v>
      </c>
      <c r="H326" s="15" t="s">
        <v>186</v>
      </c>
      <c r="I326" s="1" t="s">
        <v>150</v>
      </c>
    </row>
    <row r="327" spans="2:9" ht="63" x14ac:dyDescent="0.25">
      <c r="B327">
        <f>VLOOKUP(E327,'DBase Values'!$A$3:$B$18,2,FALSE)</f>
        <v>141</v>
      </c>
      <c r="C327">
        <f>VLOOKUP(F327,'DBase Values'!$A$22:$B$44,2,FALSE)</f>
        <v>132</v>
      </c>
      <c r="D327" t="str">
        <f t="shared" si="5"/>
        <v>141132</v>
      </c>
      <c r="E327" s="1" t="s">
        <v>247</v>
      </c>
      <c r="F327" s="1" t="s">
        <v>39</v>
      </c>
      <c r="G327" s="22" t="s">
        <v>426</v>
      </c>
      <c r="H327" s="11" t="s">
        <v>318</v>
      </c>
      <c r="I327" s="14" t="s">
        <v>357</v>
      </c>
    </row>
    <row r="328" spans="2:9" ht="31.5" x14ac:dyDescent="0.25">
      <c r="B328">
        <f>VLOOKUP(E328,'DBase Values'!$A$3:$B$18,2,FALSE)</f>
        <v>142</v>
      </c>
      <c r="C328">
        <f>VLOOKUP(F328,'DBase Values'!$A$22:$B$44,2,FALSE)</f>
        <v>103</v>
      </c>
      <c r="D328" t="str">
        <f t="shared" si="5"/>
        <v>142103</v>
      </c>
      <c r="E328" s="1" t="s">
        <v>248</v>
      </c>
      <c r="F328" s="1" t="s">
        <v>139</v>
      </c>
      <c r="G328" s="22" t="s">
        <v>502</v>
      </c>
      <c r="H328" s="12" t="s">
        <v>131</v>
      </c>
      <c r="I328" s="14" t="s">
        <v>296</v>
      </c>
    </row>
    <row r="329" spans="2:9" ht="78.75" x14ac:dyDescent="0.25">
      <c r="B329">
        <f>VLOOKUP(E329,'DBase Values'!$A$3:$B$18,2,FALSE)</f>
        <v>142</v>
      </c>
      <c r="C329">
        <f>VLOOKUP(F329,'DBase Values'!$A$22:$B$44,2,FALSE)</f>
        <v>103</v>
      </c>
      <c r="D329" t="str">
        <f t="shared" si="5"/>
        <v>142103</v>
      </c>
      <c r="E329" s="1" t="s">
        <v>248</v>
      </c>
      <c r="F329" s="1" t="s">
        <v>139</v>
      </c>
      <c r="G329" s="22" t="s">
        <v>502</v>
      </c>
      <c r="H329" s="12" t="s">
        <v>301</v>
      </c>
      <c r="I329" s="14" t="s">
        <v>296</v>
      </c>
    </row>
    <row r="330" spans="2:9" ht="31.5" x14ac:dyDescent="0.25">
      <c r="B330">
        <f>VLOOKUP(E330,'DBase Values'!$A$3:$B$18,2,FALSE)</f>
        <v>142</v>
      </c>
      <c r="C330">
        <f>VLOOKUP(F330,'DBase Values'!$A$22:$B$44,2,FALSE)</f>
        <v>103</v>
      </c>
      <c r="D330" t="str">
        <f t="shared" si="5"/>
        <v>142103</v>
      </c>
      <c r="E330" s="1" t="s">
        <v>248</v>
      </c>
      <c r="F330" s="1" t="s">
        <v>139</v>
      </c>
      <c r="G330" s="22" t="s">
        <v>502</v>
      </c>
      <c r="H330" s="15" t="s">
        <v>131</v>
      </c>
      <c r="I330" s="1" t="s">
        <v>132</v>
      </c>
    </row>
    <row r="331" spans="2:9" ht="47.25" x14ac:dyDescent="0.25">
      <c r="B331">
        <f>VLOOKUP(E331,'DBase Values'!$A$3:$B$18,2,FALSE)</f>
        <v>142</v>
      </c>
      <c r="C331">
        <f>VLOOKUP(F331,'DBase Values'!$A$22:$B$44,2,FALSE)</f>
        <v>113</v>
      </c>
      <c r="D331" t="str">
        <f t="shared" si="5"/>
        <v>142113</v>
      </c>
      <c r="E331" s="1" t="s">
        <v>248</v>
      </c>
      <c r="F331" s="1" t="s">
        <v>43</v>
      </c>
      <c r="G331" s="22" t="s">
        <v>420</v>
      </c>
      <c r="H331" s="11" t="s">
        <v>333</v>
      </c>
      <c r="I331" s="14" t="s">
        <v>357</v>
      </c>
    </row>
    <row r="332" spans="2:9" ht="31.5" x14ac:dyDescent="0.25">
      <c r="B332">
        <f>VLOOKUP(E332,'DBase Values'!$A$3:$B$18,2,FALSE)</f>
        <v>142</v>
      </c>
      <c r="C332">
        <f>VLOOKUP(F332,'DBase Values'!$A$22:$B$44,2,FALSE)</f>
        <v>132</v>
      </c>
      <c r="D332" t="str">
        <f t="shared" si="5"/>
        <v>142132</v>
      </c>
      <c r="E332" s="1" t="s">
        <v>248</v>
      </c>
      <c r="F332" s="16" t="s">
        <v>39</v>
      </c>
      <c r="G332" s="22" t="s">
        <v>502</v>
      </c>
      <c r="H332" s="15" t="s">
        <v>68</v>
      </c>
      <c r="I332" s="1" t="s">
        <v>45</v>
      </c>
    </row>
    <row r="333" spans="2:9" ht="31.5" x14ac:dyDescent="0.25">
      <c r="B333">
        <f>VLOOKUP(E333,'DBase Values'!$A$3:$B$18,2,FALSE)</f>
        <v>142</v>
      </c>
      <c r="C333">
        <f>VLOOKUP(F333,'DBase Values'!$A$22:$B$44,2,FALSE)</f>
        <v>142</v>
      </c>
      <c r="D333" t="str">
        <f t="shared" si="5"/>
        <v>142142</v>
      </c>
      <c r="E333" s="1" t="s">
        <v>248</v>
      </c>
      <c r="F333" s="16" t="s">
        <v>276</v>
      </c>
      <c r="G333" s="22" t="s">
        <v>502</v>
      </c>
      <c r="H333" s="15" t="s">
        <v>78</v>
      </c>
      <c r="I333" s="1" t="s">
        <v>45</v>
      </c>
    </row>
    <row r="334" spans="2:9" ht="78.75" x14ac:dyDescent="0.25">
      <c r="B334">
        <f>VLOOKUP(E334,'DBase Values'!$A$3:$B$18,2,FALSE)</f>
        <v>142</v>
      </c>
      <c r="C334">
        <f>VLOOKUP(F334,'DBase Values'!$A$22:$B$44,2,FALSE)</f>
        <v>142</v>
      </c>
      <c r="D334" t="str">
        <f t="shared" si="5"/>
        <v>142142</v>
      </c>
      <c r="E334" s="1" t="s">
        <v>248</v>
      </c>
      <c r="F334" s="1" t="s">
        <v>276</v>
      </c>
      <c r="G334" s="22" t="s">
        <v>502</v>
      </c>
      <c r="H334" s="12" t="s">
        <v>302</v>
      </c>
      <c r="I334" s="14" t="s">
        <v>296</v>
      </c>
    </row>
    <row r="335" spans="2:9" ht="126" x14ac:dyDescent="0.25">
      <c r="B335">
        <f>VLOOKUP(E335,'DBase Values'!$A$3:$B$18,2,FALSE)</f>
        <v>142</v>
      </c>
      <c r="C335">
        <f>VLOOKUP(F335,'DBase Values'!$A$22:$B$44,2,FALSE)</f>
        <v>150</v>
      </c>
      <c r="D335" t="str">
        <f t="shared" si="5"/>
        <v>142150</v>
      </c>
      <c r="E335" s="1" t="s">
        <v>248</v>
      </c>
      <c r="F335" s="1" t="s">
        <v>3</v>
      </c>
      <c r="G335" s="22" t="s">
        <v>502</v>
      </c>
      <c r="H335" s="15" t="s">
        <v>423</v>
      </c>
      <c r="I335" s="1" t="s">
        <v>132</v>
      </c>
    </row>
    <row r="336" spans="2:9" ht="47.25" x14ac:dyDescent="0.25">
      <c r="B336">
        <f>VLOOKUP(E336,'DBase Values'!$A$3:$B$18,2,FALSE)</f>
        <v>142</v>
      </c>
      <c r="C336">
        <f>VLOOKUP(F336,'DBase Values'!$A$22:$B$44,2,FALSE)</f>
        <v>150</v>
      </c>
      <c r="D336" t="str">
        <f t="shared" si="5"/>
        <v>142150</v>
      </c>
      <c r="E336" s="1" t="s">
        <v>248</v>
      </c>
      <c r="F336" s="1" t="s">
        <v>3</v>
      </c>
      <c r="G336" s="22" t="s">
        <v>421</v>
      </c>
      <c r="H336" s="10" t="s">
        <v>387</v>
      </c>
      <c r="I336" s="1" t="s">
        <v>391</v>
      </c>
    </row>
    <row r="337" spans="2:9" ht="47.25" x14ac:dyDescent="0.25">
      <c r="B337">
        <f>VLOOKUP(E337,'DBase Values'!$A$3:$B$18,2,FALSE)</f>
        <v>142</v>
      </c>
      <c r="C337">
        <f>VLOOKUP(F337,'DBase Values'!$A$22:$B$44,2,FALSE)</f>
        <v>150</v>
      </c>
      <c r="D337" t="str">
        <f t="shared" si="5"/>
        <v>142150</v>
      </c>
      <c r="E337" s="1" t="s">
        <v>248</v>
      </c>
      <c r="F337" s="1" t="s">
        <v>3</v>
      </c>
      <c r="G337" s="22" t="s">
        <v>421</v>
      </c>
      <c r="H337" s="11" t="s">
        <v>344</v>
      </c>
      <c r="I337" s="14" t="s">
        <v>357</v>
      </c>
    </row>
    <row r="338" spans="2:9" ht="31.5" x14ac:dyDescent="0.25">
      <c r="B338">
        <f>VLOOKUP(E338,'DBase Values'!$A$3:$B$18,2,FALSE)</f>
        <v>142</v>
      </c>
      <c r="C338">
        <f>VLOOKUP(F338,'DBase Values'!$A$22:$B$44,2,FALSE)</f>
        <v>150</v>
      </c>
      <c r="D338" t="str">
        <f t="shared" si="5"/>
        <v>142150</v>
      </c>
      <c r="E338" s="1" t="s">
        <v>248</v>
      </c>
      <c r="F338" s="16" t="s">
        <v>3</v>
      </c>
      <c r="G338" s="22" t="s">
        <v>420</v>
      </c>
      <c r="H338" s="15" t="s">
        <v>70</v>
      </c>
      <c r="I338" s="1" t="s">
        <v>45</v>
      </c>
    </row>
    <row r="339" spans="2:9" ht="63" x14ac:dyDescent="0.25">
      <c r="B339">
        <f>VLOOKUP(E339,'DBase Values'!$A$3:$B$18,2,FALSE)</f>
        <v>142</v>
      </c>
      <c r="C339">
        <f>VLOOKUP(F339,'DBase Values'!$A$22:$B$44,2,FALSE)</f>
        <v>160</v>
      </c>
      <c r="D339" t="str">
        <f t="shared" si="5"/>
        <v>142160</v>
      </c>
      <c r="E339" s="1" t="s">
        <v>248</v>
      </c>
      <c r="F339" s="1" t="s">
        <v>4</v>
      </c>
      <c r="G339" s="22" t="s">
        <v>422</v>
      </c>
      <c r="H339" s="11" t="s">
        <v>339</v>
      </c>
      <c r="I339" s="14" t="s">
        <v>357</v>
      </c>
    </row>
    <row r="340" spans="2:9" ht="63" x14ac:dyDescent="0.25">
      <c r="B340">
        <f>VLOOKUP(E340,'DBase Values'!$A$3:$B$18,2,FALSE)</f>
        <v>142</v>
      </c>
      <c r="C340">
        <f>VLOOKUP(F340,'DBase Values'!$A$22:$B$44,2,FALSE)</f>
        <v>160</v>
      </c>
      <c r="D340" t="str">
        <f t="shared" si="5"/>
        <v>142160</v>
      </c>
      <c r="E340" s="1" t="s">
        <v>248</v>
      </c>
      <c r="F340" s="1" t="s">
        <v>4</v>
      </c>
      <c r="G340" s="22" t="s">
        <v>420</v>
      </c>
      <c r="H340" s="15" t="s">
        <v>146</v>
      </c>
      <c r="I340" s="1" t="s">
        <v>132</v>
      </c>
    </row>
    <row r="341" spans="2:9" ht="31.5" x14ac:dyDescent="0.25">
      <c r="B341">
        <f>VLOOKUP(E341,'DBase Values'!$A$3:$B$18,2,FALSE)</f>
        <v>142</v>
      </c>
      <c r="C341">
        <f>VLOOKUP(F341,'DBase Values'!$A$22:$B$44,2,FALSE)</f>
        <v>160</v>
      </c>
      <c r="D341" t="str">
        <f t="shared" si="5"/>
        <v>142160</v>
      </c>
      <c r="E341" s="1" t="s">
        <v>248</v>
      </c>
      <c r="F341" s="1" t="s">
        <v>4</v>
      </c>
      <c r="G341" s="22" t="s">
        <v>420</v>
      </c>
      <c r="H341" s="15" t="s">
        <v>137</v>
      </c>
      <c r="I341" s="1" t="s">
        <v>132</v>
      </c>
    </row>
    <row r="342" spans="2:9" ht="47.25" x14ac:dyDescent="0.25">
      <c r="B342">
        <f>VLOOKUP(E342,'DBase Values'!$A$3:$B$18,2,FALSE)</f>
        <v>142</v>
      </c>
      <c r="C342">
        <f>VLOOKUP(F342,'DBase Values'!$A$22:$B$44,2,FALSE)</f>
        <v>160</v>
      </c>
      <c r="D342" t="str">
        <f t="shared" si="5"/>
        <v>142160</v>
      </c>
      <c r="E342" s="1" t="s">
        <v>248</v>
      </c>
      <c r="F342" s="1" t="s">
        <v>4</v>
      </c>
      <c r="G342" s="22" t="s">
        <v>420</v>
      </c>
      <c r="H342" s="12" t="s">
        <v>286</v>
      </c>
      <c r="I342" s="14" t="s">
        <v>296</v>
      </c>
    </row>
    <row r="343" spans="2:9" ht="31.5" x14ac:dyDescent="0.25">
      <c r="B343">
        <f>VLOOKUP(E343,'DBase Values'!$A$3:$B$18,2,FALSE)</f>
        <v>142</v>
      </c>
      <c r="C343">
        <f>VLOOKUP(F343,'DBase Values'!$A$22:$B$44,2,FALSE)</f>
        <v>190</v>
      </c>
      <c r="D343" t="str">
        <f t="shared" si="5"/>
        <v>142190</v>
      </c>
      <c r="E343" s="1" t="s">
        <v>248</v>
      </c>
      <c r="F343" s="16" t="s">
        <v>59</v>
      </c>
      <c r="G343" s="22" t="s">
        <v>502</v>
      </c>
      <c r="H343" s="15" t="s">
        <v>69</v>
      </c>
      <c r="I343" s="1" t="s">
        <v>45</v>
      </c>
    </row>
    <row r="344" spans="2:9" ht="31.5" x14ac:dyDescent="0.25">
      <c r="B344">
        <f>VLOOKUP(E344,'DBase Values'!$A$3:$B$18,2,FALSE)</f>
        <v>143</v>
      </c>
      <c r="C344">
        <f>VLOOKUP(F344,'DBase Values'!$A$22:$B$44,2,FALSE)</f>
        <v>103</v>
      </c>
      <c r="D344" t="str">
        <f t="shared" si="5"/>
        <v>143103</v>
      </c>
      <c r="E344" s="1" t="s">
        <v>250</v>
      </c>
      <c r="F344" s="1" t="s">
        <v>139</v>
      </c>
      <c r="G344" s="12" t="s">
        <v>485</v>
      </c>
      <c r="H344" s="15" t="s">
        <v>115</v>
      </c>
      <c r="I344" s="1" t="s">
        <v>132</v>
      </c>
    </row>
    <row r="345" spans="2:9" ht="31.5" x14ac:dyDescent="0.25">
      <c r="B345">
        <f>VLOOKUP(E345,'DBase Values'!$A$3:$B$18,2,FALSE)</f>
        <v>143</v>
      </c>
      <c r="C345">
        <f>VLOOKUP(F345,'DBase Values'!$A$22:$B$44,2,FALSE)</f>
        <v>112</v>
      </c>
      <c r="D345" t="str">
        <f t="shared" si="5"/>
        <v>143112</v>
      </c>
      <c r="E345" s="1" t="s">
        <v>250</v>
      </c>
      <c r="F345" s="1" t="s">
        <v>44</v>
      </c>
      <c r="G345" s="12" t="s">
        <v>485</v>
      </c>
      <c r="H345" s="12" t="s">
        <v>280</v>
      </c>
      <c r="I345" s="14" t="s">
        <v>296</v>
      </c>
    </row>
    <row r="346" spans="2:9" ht="31.5" x14ac:dyDescent="0.25">
      <c r="B346">
        <f>VLOOKUP(E346,'DBase Values'!$A$3:$B$18,2,FALSE)</f>
        <v>143</v>
      </c>
      <c r="C346">
        <f>VLOOKUP(F346,'DBase Values'!$A$22:$B$44,2,FALSE)</f>
        <v>112</v>
      </c>
      <c r="D346" t="str">
        <f t="shared" si="5"/>
        <v>143112</v>
      </c>
      <c r="E346" s="1" t="s">
        <v>250</v>
      </c>
      <c r="F346" s="1" t="s">
        <v>44</v>
      </c>
      <c r="G346" s="12" t="s">
        <v>485</v>
      </c>
      <c r="H346" s="12" t="s">
        <v>283</v>
      </c>
      <c r="I346" s="14" t="s">
        <v>296</v>
      </c>
    </row>
    <row r="347" spans="2:9" ht="31.5" x14ac:dyDescent="0.25">
      <c r="B347">
        <f>VLOOKUP(E347,'DBase Values'!$A$3:$B$18,2,FALSE)</f>
        <v>143</v>
      </c>
      <c r="C347">
        <f>VLOOKUP(F347,'DBase Values'!$A$22:$B$44,2,FALSE)</f>
        <v>112</v>
      </c>
      <c r="D347" t="str">
        <f t="shared" si="5"/>
        <v>143112</v>
      </c>
      <c r="E347" s="1" t="s">
        <v>250</v>
      </c>
      <c r="F347" s="1" t="s">
        <v>44</v>
      </c>
      <c r="G347" s="12" t="s">
        <v>485</v>
      </c>
      <c r="H347" s="15" t="s">
        <v>183</v>
      </c>
      <c r="I347" s="1" t="s">
        <v>132</v>
      </c>
    </row>
    <row r="348" spans="2:9" x14ac:dyDescent="0.25">
      <c r="B348">
        <f>VLOOKUP(E348,'DBase Values'!$A$3:$B$18,2,FALSE)</f>
        <v>143</v>
      </c>
      <c r="C348">
        <f>VLOOKUP(F348,'DBase Values'!$A$22:$B$44,2,FALSE)</f>
        <v>112</v>
      </c>
      <c r="D348" t="str">
        <f t="shared" si="5"/>
        <v>143112</v>
      </c>
      <c r="E348" s="1" t="s">
        <v>250</v>
      </c>
      <c r="F348" s="16" t="s">
        <v>44</v>
      </c>
      <c r="G348" s="10" t="s">
        <v>414</v>
      </c>
      <c r="H348" s="15" t="s">
        <v>53</v>
      </c>
      <c r="I348" s="1" t="s">
        <v>45</v>
      </c>
    </row>
    <row r="349" spans="2:9" ht="31.5" x14ac:dyDescent="0.25">
      <c r="B349">
        <f>VLOOKUP(E349,'DBase Values'!$A$3:$B$18,2,FALSE)</f>
        <v>143</v>
      </c>
      <c r="C349">
        <f>VLOOKUP(F349,'DBase Values'!$A$22:$B$44,2,FALSE)</f>
        <v>113</v>
      </c>
      <c r="D349" t="str">
        <f t="shared" si="5"/>
        <v>143113</v>
      </c>
      <c r="E349" s="1" t="s">
        <v>250</v>
      </c>
      <c r="F349" s="1" t="s">
        <v>43</v>
      </c>
      <c r="G349" s="22" t="s">
        <v>413</v>
      </c>
      <c r="H349" s="12" t="s">
        <v>287</v>
      </c>
      <c r="I349" s="14" t="s">
        <v>296</v>
      </c>
    </row>
    <row r="350" spans="2:9" ht="63" x14ac:dyDescent="0.25">
      <c r="B350">
        <f>VLOOKUP(E350,'DBase Values'!$A$3:$B$18,2,FALSE)</f>
        <v>143</v>
      </c>
      <c r="C350">
        <f>VLOOKUP(F350,'DBase Values'!$A$22:$B$44,2,FALSE)</f>
        <v>121</v>
      </c>
      <c r="D350" t="str">
        <f t="shared" si="5"/>
        <v>143121</v>
      </c>
      <c r="E350" s="1" t="s">
        <v>250</v>
      </c>
      <c r="F350" s="1" t="s">
        <v>95</v>
      </c>
      <c r="G350" s="22" t="s">
        <v>415</v>
      </c>
      <c r="H350" s="12" t="s">
        <v>281</v>
      </c>
      <c r="I350" s="14" t="s">
        <v>296</v>
      </c>
    </row>
    <row r="351" spans="2:9" ht="47.25" x14ac:dyDescent="0.25">
      <c r="B351">
        <f>VLOOKUP(E351,'DBase Values'!$A$3:$B$18,2,FALSE)</f>
        <v>143</v>
      </c>
      <c r="C351">
        <f>VLOOKUP(F351,'DBase Values'!$A$22:$B$44,2,FALSE)</f>
        <v>160</v>
      </c>
      <c r="D351" t="str">
        <f t="shared" si="5"/>
        <v>143160</v>
      </c>
      <c r="E351" s="1" t="s">
        <v>250</v>
      </c>
      <c r="F351" s="1" t="s">
        <v>4</v>
      </c>
      <c r="G351" s="22" t="s">
        <v>416</v>
      </c>
      <c r="H351" s="10" t="s">
        <v>389</v>
      </c>
      <c r="I351" s="1" t="s">
        <v>391</v>
      </c>
    </row>
    <row r="352" spans="2:9" ht="31.5" x14ac:dyDescent="0.25">
      <c r="B352">
        <f>VLOOKUP(E352,'DBase Values'!$A$3:$B$18,2,FALSE)</f>
        <v>143</v>
      </c>
      <c r="C352">
        <f>VLOOKUP(F352,'DBase Values'!$A$22:$B$44,2,FALSE)</f>
        <v>170</v>
      </c>
      <c r="D352" t="str">
        <f t="shared" si="5"/>
        <v>143170</v>
      </c>
      <c r="E352" s="1" t="s">
        <v>250</v>
      </c>
      <c r="F352" s="14" t="s">
        <v>73</v>
      </c>
      <c r="G352" s="22" t="s">
        <v>425</v>
      </c>
      <c r="H352" s="15" t="s">
        <v>71</v>
      </c>
      <c r="I352" s="1" t="s">
        <v>45</v>
      </c>
    </row>
    <row r="353" spans="2:9" x14ac:dyDescent="0.25">
      <c r="B353">
        <f>VLOOKUP(E353,'DBase Values'!$A$3:$B$18,2,FALSE)</f>
        <v>143</v>
      </c>
      <c r="C353">
        <f>VLOOKUP(F353,'DBase Values'!$A$22:$B$44,2,FALSE)</f>
        <v>170</v>
      </c>
      <c r="D353" t="str">
        <f t="shared" si="5"/>
        <v>143170</v>
      </c>
      <c r="E353" s="1" t="s">
        <v>250</v>
      </c>
      <c r="F353" s="14" t="s">
        <v>73</v>
      </c>
      <c r="G353" s="22" t="s">
        <v>425</v>
      </c>
      <c r="H353" s="15" t="s">
        <v>418</v>
      </c>
      <c r="I353" s="1" t="s">
        <v>177</v>
      </c>
    </row>
    <row r="354" spans="2:9" ht="31.5" x14ac:dyDescent="0.25">
      <c r="B354">
        <f>VLOOKUP(E354,'DBase Values'!$A$3:$B$18,2,FALSE)</f>
        <v>143</v>
      </c>
      <c r="C354">
        <f>VLOOKUP(F354,'DBase Values'!$A$22:$B$44,2,FALSE)</f>
        <v>170</v>
      </c>
      <c r="D354" t="str">
        <f t="shared" si="5"/>
        <v>143170</v>
      </c>
      <c r="E354" s="1" t="s">
        <v>250</v>
      </c>
      <c r="F354" s="1" t="s">
        <v>73</v>
      </c>
      <c r="G354" s="12" t="s">
        <v>485</v>
      </c>
      <c r="H354" s="10" t="s">
        <v>419</v>
      </c>
      <c r="I354" s="14" t="s">
        <v>177</v>
      </c>
    </row>
    <row r="355" spans="2:9" x14ac:dyDescent="0.25">
      <c r="B355">
        <f>VLOOKUP(E355,'DBase Values'!$A$3:$B$18,2,FALSE)</f>
        <v>144</v>
      </c>
      <c r="C355">
        <f>VLOOKUP(F355,'DBase Values'!$A$22:$B$44,2,FALSE)</f>
        <v>132</v>
      </c>
      <c r="D355" t="str">
        <f t="shared" si="5"/>
        <v>144132</v>
      </c>
      <c r="E355" s="1" t="s">
        <v>251</v>
      </c>
      <c r="F355" s="1" t="s">
        <v>39</v>
      </c>
      <c r="G355" s="22" t="s">
        <v>429</v>
      </c>
      <c r="H355" s="12" t="s">
        <v>118</v>
      </c>
      <c r="I355" s="14" t="s">
        <v>296</v>
      </c>
    </row>
    <row r="356" spans="2:9" x14ac:dyDescent="0.25">
      <c r="B356">
        <f>VLOOKUP(E356,'DBase Values'!$A$3:$B$18,2,FALSE)</f>
        <v>144</v>
      </c>
      <c r="C356">
        <f>VLOOKUP(F356,'DBase Values'!$A$22:$B$44,2,FALSE)</f>
        <v>160</v>
      </c>
      <c r="D356" t="str">
        <f t="shared" si="5"/>
        <v>144160</v>
      </c>
      <c r="E356" s="1" t="s">
        <v>251</v>
      </c>
      <c r="F356" s="1" t="s">
        <v>4</v>
      </c>
      <c r="G356" s="22" t="s">
        <v>429</v>
      </c>
      <c r="H356" s="15" t="s">
        <v>118</v>
      </c>
      <c r="I356" s="1" t="s">
        <v>132</v>
      </c>
    </row>
    <row r="357" spans="2:9" ht="47.25" x14ac:dyDescent="0.25">
      <c r="B357">
        <f>VLOOKUP(E357,'DBase Values'!$A$3:$B$18,2,FALSE)</f>
        <v>145</v>
      </c>
      <c r="C357">
        <f>VLOOKUP(F357,'DBase Values'!$A$22:$B$44,2,FALSE)</f>
        <v>101</v>
      </c>
      <c r="D357" t="str">
        <f t="shared" si="5"/>
        <v>145101</v>
      </c>
      <c r="E357" s="1" t="s">
        <v>249</v>
      </c>
      <c r="F357" s="1" t="s">
        <v>98</v>
      </c>
      <c r="G357" s="22" t="s">
        <v>417</v>
      </c>
      <c r="H357" s="11" t="s">
        <v>336</v>
      </c>
      <c r="I357" s="14" t="s">
        <v>357</v>
      </c>
    </row>
    <row r="358" spans="2:9" ht="31.5" x14ac:dyDescent="0.25">
      <c r="B358">
        <f>VLOOKUP(E358,'DBase Values'!$A$3:$B$18,2,FALSE)</f>
        <v>145</v>
      </c>
      <c r="C358">
        <f>VLOOKUP(F358,'DBase Values'!$A$22:$B$44,2,FALSE)</f>
        <v>101</v>
      </c>
      <c r="D358" t="str">
        <f t="shared" si="5"/>
        <v>145101</v>
      </c>
      <c r="E358" s="1" t="s">
        <v>249</v>
      </c>
      <c r="F358" s="1" t="s">
        <v>98</v>
      </c>
      <c r="G358" s="22" t="s">
        <v>417</v>
      </c>
      <c r="H358" s="15" t="s">
        <v>116</v>
      </c>
      <c r="I358" s="1" t="s">
        <v>132</v>
      </c>
    </row>
    <row r="359" spans="2:9" ht="31.5" x14ac:dyDescent="0.25">
      <c r="B359">
        <f>VLOOKUP(E359,'DBase Values'!$A$3:$B$18,2,FALSE)</f>
        <v>145</v>
      </c>
      <c r="C359">
        <f>VLOOKUP(F359,'DBase Values'!$A$22:$B$44,2,FALSE)</f>
        <v>101</v>
      </c>
      <c r="D359" t="str">
        <f t="shared" si="5"/>
        <v>145101</v>
      </c>
      <c r="E359" s="1" t="s">
        <v>249</v>
      </c>
      <c r="F359" s="1" t="s">
        <v>98</v>
      </c>
      <c r="G359" s="22" t="s">
        <v>417</v>
      </c>
      <c r="H359" s="12" t="s">
        <v>284</v>
      </c>
      <c r="I359" s="14" t="s">
        <v>296</v>
      </c>
    </row>
    <row r="360" spans="2:9" ht="31.5" x14ac:dyDescent="0.25">
      <c r="B360">
        <f>VLOOKUP(E360,'DBase Values'!$A$3:$B$18,2,FALSE)</f>
        <v>145</v>
      </c>
      <c r="C360">
        <f>VLOOKUP(F360,'DBase Values'!$A$22:$B$44,2,FALSE)</f>
        <v>101</v>
      </c>
      <c r="D360" t="str">
        <f t="shared" si="5"/>
        <v>145101</v>
      </c>
      <c r="E360" s="1" t="s">
        <v>249</v>
      </c>
      <c r="F360" s="1" t="s">
        <v>98</v>
      </c>
      <c r="G360" s="22" t="s">
        <v>417</v>
      </c>
      <c r="H360" s="10" t="s">
        <v>399</v>
      </c>
      <c r="I360" s="1" t="s">
        <v>394</v>
      </c>
    </row>
    <row r="361" spans="2:9" ht="31.5" x14ac:dyDescent="0.25">
      <c r="B361">
        <f>VLOOKUP(E361,'DBase Values'!$A$3:$B$18,2,FALSE)</f>
        <v>145</v>
      </c>
      <c r="C361">
        <f>VLOOKUP(F361,'DBase Values'!$A$22:$B$44,2,FALSE)</f>
        <v>101</v>
      </c>
      <c r="D361" t="str">
        <f t="shared" si="5"/>
        <v>145101</v>
      </c>
      <c r="E361" s="1" t="s">
        <v>249</v>
      </c>
      <c r="F361" s="1" t="s">
        <v>98</v>
      </c>
      <c r="G361" s="22" t="s">
        <v>417</v>
      </c>
      <c r="H361" s="10" t="s">
        <v>379</v>
      </c>
      <c r="I361" s="1" t="s">
        <v>392</v>
      </c>
    </row>
    <row r="362" spans="2:9" ht="47.25" x14ac:dyDescent="0.25">
      <c r="B362">
        <f>VLOOKUP(E362,'DBase Values'!$A$3:$B$18,2,FALSE)</f>
        <v>150</v>
      </c>
      <c r="C362">
        <f>VLOOKUP(F362,'DBase Values'!$A$22:$B$44,2,FALSE)</f>
        <v>103</v>
      </c>
      <c r="D362" t="str">
        <f t="shared" si="5"/>
        <v>150103</v>
      </c>
      <c r="E362" s="1" t="s">
        <v>140</v>
      </c>
      <c r="F362" s="1" t="s">
        <v>139</v>
      </c>
      <c r="G362" s="22" t="s">
        <v>484</v>
      </c>
      <c r="H362" s="15" t="s">
        <v>119</v>
      </c>
      <c r="I362" s="1" t="s">
        <v>132</v>
      </c>
    </row>
    <row r="363" spans="2:9" ht="31.5" x14ac:dyDescent="0.25">
      <c r="B363">
        <f>VLOOKUP(E363,'DBase Values'!$A$3:$B$18,2,FALSE)</f>
        <v>150</v>
      </c>
      <c r="C363">
        <f>VLOOKUP(F363,'DBase Values'!$A$22:$B$44,2,FALSE)</f>
        <v>112</v>
      </c>
      <c r="D363" t="str">
        <f t="shared" si="5"/>
        <v>150112</v>
      </c>
      <c r="E363" s="1" t="s">
        <v>140</v>
      </c>
      <c r="F363" s="1" t="s">
        <v>44</v>
      </c>
      <c r="G363" s="15" t="s">
        <v>468</v>
      </c>
      <c r="H363" s="10" t="s">
        <v>401</v>
      </c>
      <c r="I363" s="1" t="s">
        <v>394</v>
      </c>
    </row>
    <row r="364" spans="2:9" ht="47.25" x14ac:dyDescent="0.25">
      <c r="B364">
        <f>VLOOKUP(E364,'DBase Values'!$A$3:$B$18,2,FALSE)</f>
        <v>150</v>
      </c>
      <c r="C364">
        <f>VLOOKUP(F364,'DBase Values'!$A$22:$B$44,2,FALSE)</f>
        <v>112</v>
      </c>
      <c r="D364" t="str">
        <f t="shared" si="5"/>
        <v>150112</v>
      </c>
      <c r="E364" s="1" t="s">
        <v>140</v>
      </c>
      <c r="F364" s="1" t="s">
        <v>44</v>
      </c>
      <c r="G364" s="15" t="s">
        <v>468</v>
      </c>
      <c r="H364" s="11" t="s">
        <v>317</v>
      </c>
      <c r="I364" s="14" t="s">
        <v>357</v>
      </c>
    </row>
    <row r="365" spans="2:9" ht="126" x14ac:dyDescent="0.25">
      <c r="B365">
        <f>VLOOKUP(E365,'DBase Values'!$A$3:$B$18,2,FALSE)</f>
        <v>150</v>
      </c>
      <c r="C365">
        <f>VLOOKUP(F365,'DBase Values'!$A$22:$B$44,2,FALSE)</f>
        <v>112</v>
      </c>
      <c r="D365" t="str">
        <f t="shared" si="5"/>
        <v>150112</v>
      </c>
      <c r="E365" s="1" t="s">
        <v>140</v>
      </c>
      <c r="F365" s="1" t="s">
        <v>44</v>
      </c>
      <c r="G365" s="15" t="s">
        <v>468</v>
      </c>
      <c r="H365" s="11" t="s">
        <v>322</v>
      </c>
      <c r="I365" s="14" t="s">
        <v>357</v>
      </c>
    </row>
    <row r="366" spans="2:9" ht="63" x14ac:dyDescent="0.25">
      <c r="B366">
        <f>VLOOKUP(E366,'DBase Values'!$A$3:$B$18,2,FALSE)</f>
        <v>150</v>
      </c>
      <c r="C366">
        <f>VLOOKUP(F366,'DBase Values'!$A$22:$B$44,2,FALSE)</f>
        <v>112</v>
      </c>
      <c r="D366" t="str">
        <f t="shared" si="5"/>
        <v>150112</v>
      </c>
      <c r="E366" s="1" t="s">
        <v>140</v>
      </c>
      <c r="F366" s="1" t="s">
        <v>44</v>
      </c>
      <c r="G366" s="15" t="s">
        <v>468</v>
      </c>
      <c r="H366" s="21" t="s">
        <v>410</v>
      </c>
      <c r="I366" s="20" t="s">
        <v>362</v>
      </c>
    </row>
    <row r="367" spans="2:9" ht="31.5" x14ac:dyDescent="0.25">
      <c r="B367">
        <f>VLOOKUP(E367,'DBase Values'!$A$3:$B$18,2,FALSE)</f>
        <v>150</v>
      </c>
      <c r="C367">
        <f>VLOOKUP(F367,'DBase Values'!$A$22:$B$44,2,FALSE)</f>
        <v>113</v>
      </c>
      <c r="D367" t="str">
        <f t="shared" si="5"/>
        <v>150113</v>
      </c>
      <c r="E367" s="1" t="s">
        <v>140</v>
      </c>
      <c r="F367" s="1" t="s">
        <v>43</v>
      </c>
      <c r="G367" s="15" t="s">
        <v>468</v>
      </c>
      <c r="H367" s="21" t="s">
        <v>370</v>
      </c>
      <c r="I367" s="20" t="s">
        <v>362</v>
      </c>
    </row>
    <row r="368" spans="2:9" ht="31.5" x14ac:dyDescent="0.25">
      <c r="B368">
        <f>VLOOKUP(E368,'DBase Values'!$A$3:$B$18,2,FALSE)</f>
        <v>150</v>
      </c>
      <c r="C368">
        <f>VLOOKUP(F368,'DBase Values'!$A$22:$B$44,2,FALSE)</f>
        <v>121</v>
      </c>
      <c r="D368" t="str">
        <f t="shared" si="5"/>
        <v>150121</v>
      </c>
      <c r="E368" s="1" t="s">
        <v>140</v>
      </c>
      <c r="F368" s="13" t="s">
        <v>95</v>
      </c>
      <c r="G368" s="15" t="s">
        <v>468</v>
      </c>
      <c r="H368" s="15" t="s">
        <v>102</v>
      </c>
      <c r="I368" s="1" t="s">
        <v>132</v>
      </c>
    </row>
    <row r="369" spans="2:9" ht="31.5" x14ac:dyDescent="0.25">
      <c r="B369">
        <f>VLOOKUP(E369,'DBase Values'!$A$3:$B$18,2,FALSE)</f>
        <v>150</v>
      </c>
      <c r="C369">
        <f>VLOOKUP(F369,'DBase Values'!$A$22:$B$44,2,FALSE)</f>
        <v>160</v>
      </c>
      <c r="D369" t="str">
        <f t="shared" si="5"/>
        <v>150160</v>
      </c>
      <c r="E369" s="1" t="s">
        <v>140</v>
      </c>
      <c r="F369" s="1" t="s">
        <v>4</v>
      </c>
      <c r="G369" s="15" t="s">
        <v>468</v>
      </c>
      <c r="H369" s="15" t="s">
        <v>246</v>
      </c>
      <c r="I369" s="16" t="s">
        <v>163</v>
      </c>
    </row>
    <row r="370" spans="2:9" ht="31.5" x14ac:dyDescent="0.25">
      <c r="B370">
        <f>VLOOKUP(E370,'DBase Values'!$A$3:$B$18,2,FALSE)</f>
        <v>150</v>
      </c>
      <c r="C370">
        <f>VLOOKUP(F370,'DBase Values'!$A$22:$B$44,2,FALSE)</f>
        <v>170</v>
      </c>
      <c r="D370" t="str">
        <f t="shared" si="5"/>
        <v>150170</v>
      </c>
      <c r="E370" s="1" t="s">
        <v>140</v>
      </c>
      <c r="F370" s="1" t="s">
        <v>73</v>
      </c>
      <c r="G370" s="10" t="s">
        <v>173</v>
      </c>
      <c r="H370" s="10" t="s">
        <v>173</v>
      </c>
      <c r="I370" s="14" t="s">
        <v>177</v>
      </c>
    </row>
    <row r="371" spans="2:9" ht="63" x14ac:dyDescent="0.25">
      <c r="B371">
        <f>VLOOKUP(E371,'DBase Values'!$A$3:$B$18,2,FALSE)</f>
        <v>113</v>
      </c>
      <c r="C371" t="e">
        <f>VLOOKUP(F371,'DBase Values'!$A$22:$B$44,2,FALSE)</f>
        <v>#N/A</v>
      </c>
      <c r="D371" t="e">
        <f t="shared" si="5"/>
        <v>#N/A</v>
      </c>
      <c r="E371" s="1" t="s">
        <v>42</v>
      </c>
      <c r="F371" s="1"/>
      <c r="G371" s="22" t="s">
        <v>499</v>
      </c>
      <c r="H371" s="15" t="s">
        <v>17</v>
      </c>
      <c r="I371" s="1" t="s">
        <v>45</v>
      </c>
    </row>
  </sheetData>
  <autoFilter ref="E2:I371">
    <sortState ref="E3:J344">
      <sortCondition ref="E3:E344"/>
      <sortCondition ref="F3:F344"/>
      <sortCondition ref="I3:I344"/>
    </sortState>
  </autoFilter>
  <sortState ref="B3:I371">
    <sortCondition ref="D3:D371"/>
    <sortCondition ref="G3:G37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22"/>
  <sheetViews>
    <sheetView topLeftCell="R1" zoomScale="80" zoomScaleNormal="80" workbookViewId="0">
      <selection activeCell="U4" sqref="A4:U122"/>
    </sheetView>
  </sheetViews>
  <sheetFormatPr defaultRowHeight="15.75" x14ac:dyDescent="0.25"/>
  <cols>
    <col min="1" max="1" width="226.75" bestFit="1" customWidth="1"/>
    <col min="2" max="2" width="17.5" bestFit="1" customWidth="1"/>
    <col min="3" max="3" width="14.375" bestFit="1" customWidth="1"/>
    <col min="4" max="4" width="20.875" bestFit="1" customWidth="1"/>
    <col min="5" max="5" width="24.625" bestFit="1" customWidth="1"/>
    <col min="6" max="6" width="11.75" bestFit="1" customWidth="1"/>
    <col min="7" max="7" width="14.5" bestFit="1" customWidth="1"/>
    <col min="8" max="8" width="28.625" bestFit="1" customWidth="1"/>
    <col min="9" max="9" width="28.125" bestFit="1" customWidth="1"/>
    <col min="10" max="10" width="29" bestFit="1" customWidth="1"/>
    <col min="11" max="11" width="31" bestFit="1" customWidth="1"/>
    <col min="12" max="12" width="30.5" bestFit="1" customWidth="1"/>
    <col min="13" max="13" width="23" bestFit="1" customWidth="1"/>
    <col min="14" max="17" width="31.375" bestFit="1" customWidth="1"/>
    <col min="18" max="18" width="52.5" bestFit="1" customWidth="1"/>
    <col min="19" max="19" width="20.5" bestFit="1" customWidth="1"/>
    <col min="20" max="20" width="35" bestFit="1" customWidth="1"/>
    <col min="21" max="21" width="11" bestFit="1" customWidth="1"/>
    <col min="22" max="22" width="31.375" bestFit="1" customWidth="1"/>
    <col min="23" max="23" width="22.75" bestFit="1" customWidth="1"/>
    <col min="24" max="24" width="41.5" bestFit="1" customWidth="1"/>
    <col min="25" max="25" width="22.75" bestFit="1" customWidth="1"/>
    <col min="26" max="26" width="38" bestFit="1" customWidth="1"/>
    <col min="27" max="27" width="22.75" bestFit="1" customWidth="1"/>
    <col min="28" max="28" width="21.25" bestFit="1" customWidth="1"/>
    <col min="29" max="29" width="22.75" bestFit="1" customWidth="1"/>
    <col min="30" max="30" width="26.25" bestFit="1" customWidth="1"/>
    <col min="31" max="31" width="27.75" bestFit="1" customWidth="1"/>
  </cols>
  <sheetData>
    <row r="3" spans="1:21" x14ac:dyDescent="0.25">
      <c r="A3" s="23" t="s">
        <v>542</v>
      </c>
      <c r="B3" s="23" t="s">
        <v>508</v>
      </c>
    </row>
    <row r="4" spans="1:21" x14ac:dyDescent="0.25">
      <c r="A4" s="23" t="s">
        <v>505</v>
      </c>
      <c r="B4" t="s">
        <v>150</v>
      </c>
      <c r="C4" t="s">
        <v>132</v>
      </c>
      <c r="D4" t="s">
        <v>151</v>
      </c>
      <c r="E4" t="s">
        <v>296</v>
      </c>
      <c r="F4" t="s">
        <v>45</v>
      </c>
      <c r="G4" t="s">
        <v>177</v>
      </c>
      <c r="H4" t="s">
        <v>403</v>
      </c>
      <c r="I4" t="s">
        <v>394</v>
      </c>
      <c r="J4" t="s">
        <v>391</v>
      </c>
      <c r="K4" t="s">
        <v>405</v>
      </c>
      <c r="L4" t="s">
        <v>252</v>
      </c>
      <c r="M4" t="s">
        <v>357</v>
      </c>
      <c r="N4" t="s">
        <v>163</v>
      </c>
      <c r="O4" t="s">
        <v>164</v>
      </c>
      <c r="P4" t="s">
        <v>165</v>
      </c>
      <c r="Q4" t="s">
        <v>166</v>
      </c>
      <c r="R4" t="s">
        <v>274</v>
      </c>
      <c r="S4" t="s">
        <v>392</v>
      </c>
      <c r="T4" t="s">
        <v>362</v>
      </c>
      <c r="U4" t="s">
        <v>506</v>
      </c>
    </row>
    <row r="5" spans="1:21" x14ac:dyDescent="0.25">
      <c r="A5" s="24" t="s">
        <v>457</v>
      </c>
      <c r="B5" s="25"/>
      <c r="C5" s="25"/>
      <c r="D5" s="25"/>
      <c r="E5" s="25"/>
      <c r="F5" s="25"/>
      <c r="G5" s="25"/>
      <c r="H5" s="25"/>
      <c r="I5" s="25"/>
      <c r="J5" s="25"/>
      <c r="K5" s="25"/>
      <c r="L5" s="25"/>
      <c r="M5" s="25">
        <v>1</v>
      </c>
      <c r="N5" s="25">
        <v>1</v>
      </c>
      <c r="O5" s="25">
        <v>1</v>
      </c>
      <c r="P5" s="25">
        <v>1</v>
      </c>
      <c r="Q5" s="25"/>
      <c r="R5" s="25">
        <v>1</v>
      </c>
      <c r="S5" s="25"/>
      <c r="T5" s="25"/>
      <c r="U5" s="25">
        <v>5</v>
      </c>
    </row>
    <row r="6" spans="1:21" x14ac:dyDescent="0.25">
      <c r="A6" s="24" t="s">
        <v>451</v>
      </c>
      <c r="B6" s="25"/>
      <c r="C6" s="25"/>
      <c r="D6" s="25"/>
      <c r="E6" s="25"/>
      <c r="F6" s="25">
        <v>2</v>
      </c>
      <c r="G6" s="25"/>
      <c r="H6" s="25"/>
      <c r="I6" s="25"/>
      <c r="J6" s="25">
        <v>1</v>
      </c>
      <c r="K6" s="25"/>
      <c r="L6" s="25"/>
      <c r="M6" s="25">
        <v>1</v>
      </c>
      <c r="N6" s="25"/>
      <c r="O6" s="25"/>
      <c r="P6" s="25"/>
      <c r="Q6" s="25"/>
      <c r="R6" s="25"/>
      <c r="S6" s="25"/>
      <c r="T6" s="25"/>
      <c r="U6" s="25">
        <v>4</v>
      </c>
    </row>
    <row r="7" spans="1:21" x14ac:dyDescent="0.25">
      <c r="A7" s="24" t="s">
        <v>541</v>
      </c>
      <c r="B7" s="25"/>
      <c r="C7" s="25"/>
      <c r="D7" s="25"/>
      <c r="E7" s="25"/>
      <c r="F7" s="25"/>
      <c r="G7" s="25"/>
      <c r="H7" s="25"/>
      <c r="I7" s="25"/>
      <c r="J7" s="25"/>
      <c r="K7" s="25"/>
      <c r="L7" s="25">
        <v>2</v>
      </c>
      <c r="M7" s="25">
        <v>1</v>
      </c>
      <c r="N7" s="25"/>
      <c r="O7" s="25"/>
      <c r="P7" s="25"/>
      <c r="Q7" s="25"/>
      <c r="R7" s="25"/>
      <c r="S7" s="25"/>
      <c r="T7" s="25"/>
      <c r="U7" s="25">
        <v>3</v>
      </c>
    </row>
    <row r="8" spans="1:21" x14ac:dyDescent="0.25">
      <c r="A8" s="24" t="s">
        <v>478</v>
      </c>
      <c r="B8" s="25"/>
      <c r="C8" s="25"/>
      <c r="D8" s="25"/>
      <c r="E8" s="25"/>
      <c r="F8" s="25">
        <v>1</v>
      </c>
      <c r="G8" s="25"/>
      <c r="H8" s="25"/>
      <c r="I8" s="25"/>
      <c r="J8" s="25"/>
      <c r="K8" s="25"/>
      <c r="L8" s="25"/>
      <c r="M8" s="25"/>
      <c r="N8" s="25"/>
      <c r="O8" s="25"/>
      <c r="P8" s="25"/>
      <c r="Q8" s="25"/>
      <c r="R8" s="25"/>
      <c r="S8" s="25"/>
      <c r="T8" s="25"/>
      <c r="U8" s="25">
        <v>1</v>
      </c>
    </row>
    <row r="9" spans="1:21" x14ac:dyDescent="0.25">
      <c r="A9" s="24" t="s">
        <v>522</v>
      </c>
      <c r="B9" s="25"/>
      <c r="C9" s="25"/>
      <c r="D9" s="25"/>
      <c r="E9" s="25"/>
      <c r="F9" s="25"/>
      <c r="G9" s="25"/>
      <c r="H9" s="25"/>
      <c r="I9" s="25"/>
      <c r="J9" s="25"/>
      <c r="K9" s="25"/>
      <c r="L9" s="25"/>
      <c r="M9" s="25">
        <v>3</v>
      </c>
      <c r="N9" s="25"/>
      <c r="O9" s="25"/>
      <c r="P9" s="25"/>
      <c r="Q9" s="25"/>
      <c r="R9" s="25"/>
      <c r="S9" s="25"/>
      <c r="T9" s="25"/>
      <c r="U9" s="25">
        <v>3</v>
      </c>
    </row>
    <row r="10" spans="1:21" x14ac:dyDescent="0.25">
      <c r="A10" s="24" t="s">
        <v>536</v>
      </c>
      <c r="B10" s="25"/>
      <c r="C10" s="25">
        <v>1</v>
      </c>
      <c r="D10" s="25"/>
      <c r="E10" s="25"/>
      <c r="F10" s="25"/>
      <c r="G10" s="25"/>
      <c r="H10" s="25"/>
      <c r="I10" s="25"/>
      <c r="J10" s="25"/>
      <c r="K10" s="25"/>
      <c r="L10" s="25"/>
      <c r="M10" s="25"/>
      <c r="N10" s="25"/>
      <c r="O10" s="25"/>
      <c r="P10" s="25"/>
      <c r="Q10" s="25"/>
      <c r="R10" s="25"/>
      <c r="S10" s="25"/>
      <c r="T10" s="25"/>
      <c r="U10" s="25">
        <v>1</v>
      </c>
    </row>
    <row r="11" spans="1:21" x14ac:dyDescent="0.25">
      <c r="A11" s="24" t="s">
        <v>534</v>
      </c>
      <c r="B11" s="25"/>
      <c r="C11" s="25">
        <v>1</v>
      </c>
      <c r="D11" s="25"/>
      <c r="E11" s="25"/>
      <c r="F11" s="25"/>
      <c r="G11" s="25"/>
      <c r="H11" s="25"/>
      <c r="I11" s="25"/>
      <c r="J11" s="25"/>
      <c r="K11" s="25"/>
      <c r="L11" s="25"/>
      <c r="M11" s="25"/>
      <c r="N11" s="25"/>
      <c r="O11" s="25"/>
      <c r="P11" s="25"/>
      <c r="Q11" s="25"/>
      <c r="R11" s="25"/>
      <c r="S11" s="25"/>
      <c r="T11" s="25"/>
      <c r="U11" s="25">
        <v>1</v>
      </c>
    </row>
    <row r="12" spans="1:21" x14ac:dyDescent="0.25">
      <c r="A12" s="24" t="s">
        <v>535</v>
      </c>
      <c r="B12" s="25"/>
      <c r="C12" s="25"/>
      <c r="D12" s="25"/>
      <c r="E12" s="25">
        <v>1</v>
      </c>
      <c r="F12" s="25"/>
      <c r="G12" s="25"/>
      <c r="H12" s="25"/>
      <c r="I12" s="25"/>
      <c r="J12" s="25"/>
      <c r="K12" s="25"/>
      <c r="L12" s="25"/>
      <c r="M12" s="25"/>
      <c r="N12" s="25"/>
      <c r="O12" s="25"/>
      <c r="P12" s="25"/>
      <c r="Q12" s="25"/>
      <c r="R12" s="25"/>
      <c r="S12" s="25"/>
      <c r="T12" s="25"/>
      <c r="U12" s="25">
        <v>1</v>
      </c>
    </row>
    <row r="13" spans="1:21" x14ac:dyDescent="0.25">
      <c r="A13" s="24" t="s">
        <v>481</v>
      </c>
      <c r="B13" s="25">
        <v>1</v>
      </c>
      <c r="C13" s="25"/>
      <c r="D13" s="25"/>
      <c r="E13" s="25"/>
      <c r="F13" s="25">
        <v>2</v>
      </c>
      <c r="G13" s="25">
        <v>2</v>
      </c>
      <c r="H13" s="25"/>
      <c r="I13" s="25"/>
      <c r="J13" s="25"/>
      <c r="K13" s="25"/>
      <c r="L13" s="25"/>
      <c r="M13" s="25">
        <v>1</v>
      </c>
      <c r="N13" s="25"/>
      <c r="O13" s="25"/>
      <c r="P13" s="25"/>
      <c r="Q13" s="25"/>
      <c r="R13" s="25"/>
      <c r="S13" s="25"/>
      <c r="T13" s="25"/>
      <c r="U13" s="25">
        <v>6</v>
      </c>
    </row>
    <row r="14" spans="1:21" x14ac:dyDescent="0.25">
      <c r="A14" s="24" t="s">
        <v>476</v>
      </c>
      <c r="B14" s="25">
        <v>1</v>
      </c>
      <c r="C14" s="25"/>
      <c r="D14" s="25">
        <v>1</v>
      </c>
      <c r="E14" s="25">
        <v>1</v>
      </c>
      <c r="F14" s="25">
        <v>1</v>
      </c>
      <c r="G14" s="25"/>
      <c r="H14" s="25"/>
      <c r="I14" s="25"/>
      <c r="J14" s="25"/>
      <c r="K14" s="25"/>
      <c r="L14" s="25"/>
      <c r="M14" s="25"/>
      <c r="N14" s="25">
        <v>1</v>
      </c>
      <c r="O14" s="25">
        <v>1</v>
      </c>
      <c r="P14" s="25">
        <v>1</v>
      </c>
      <c r="Q14" s="25">
        <v>1</v>
      </c>
      <c r="R14" s="25"/>
      <c r="S14" s="25"/>
      <c r="T14" s="25"/>
      <c r="U14" s="25">
        <v>8</v>
      </c>
    </row>
    <row r="15" spans="1:21" x14ac:dyDescent="0.25">
      <c r="A15" s="24" t="s">
        <v>425</v>
      </c>
      <c r="B15" s="25"/>
      <c r="C15" s="25"/>
      <c r="D15" s="25"/>
      <c r="E15" s="25">
        <v>2</v>
      </c>
      <c r="F15" s="25">
        <v>1</v>
      </c>
      <c r="G15" s="25">
        <v>1</v>
      </c>
      <c r="H15" s="25"/>
      <c r="I15" s="25">
        <v>1</v>
      </c>
      <c r="J15" s="25"/>
      <c r="K15" s="25"/>
      <c r="L15" s="25"/>
      <c r="M15" s="25"/>
      <c r="N15" s="25"/>
      <c r="O15" s="25"/>
      <c r="P15" s="25"/>
      <c r="Q15" s="25"/>
      <c r="R15" s="25"/>
      <c r="S15" s="25"/>
      <c r="T15" s="25"/>
      <c r="U15" s="25">
        <v>5</v>
      </c>
    </row>
    <row r="16" spans="1:21" x14ac:dyDescent="0.25">
      <c r="A16" s="24" t="s">
        <v>446</v>
      </c>
      <c r="B16" s="25"/>
      <c r="C16" s="25"/>
      <c r="D16" s="25"/>
      <c r="E16" s="25"/>
      <c r="F16" s="25">
        <v>1</v>
      </c>
      <c r="G16" s="25"/>
      <c r="H16" s="25"/>
      <c r="I16" s="25"/>
      <c r="J16" s="25"/>
      <c r="K16" s="25"/>
      <c r="L16" s="25"/>
      <c r="M16" s="25"/>
      <c r="N16" s="25"/>
      <c r="O16" s="25"/>
      <c r="P16" s="25"/>
      <c r="Q16" s="25"/>
      <c r="R16" s="25"/>
      <c r="S16" s="25"/>
      <c r="T16" s="25"/>
      <c r="U16" s="25">
        <v>1</v>
      </c>
    </row>
    <row r="17" spans="1:21" x14ac:dyDescent="0.25">
      <c r="A17" s="24" t="s">
        <v>11</v>
      </c>
      <c r="B17" s="25"/>
      <c r="C17" s="25"/>
      <c r="D17" s="25"/>
      <c r="E17" s="25"/>
      <c r="F17" s="25">
        <v>1</v>
      </c>
      <c r="G17" s="25"/>
      <c r="H17" s="25"/>
      <c r="I17" s="25"/>
      <c r="J17" s="25"/>
      <c r="K17" s="25"/>
      <c r="L17" s="25"/>
      <c r="M17" s="25"/>
      <c r="N17" s="25"/>
      <c r="O17" s="25"/>
      <c r="P17" s="25"/>
      <c r="Q17" s="25"/>
      <c r="R17" s="25"/>
      <c r="S17" s="25"/>
      <c r="T17" s="25"/>
      <c r="U17" s="25">
        <v>1</v>
      </c>
    </row>
    <row r="18" spans="1:21" x14ac:dyDescent="0.25">
      <c r="A18" s="24" t="s">
        <v>415</v>
      </c>
      <c r="B18" s="25"/>
      <c r="C18" s="25">
        <v>1</v>
      </c>
      <c r="D18" s="25"/>
      <c r="E18" s="25">
        <v>1</v>
      </c>
      <c r="F18" s="25"/>
      <c r="G18" s="25"/>
      <c r="H18" s="25"/>
      <c r="I18" s="25"/>
      <c r="J18" s="25"/>
      <c r="K18" s="25"/>
      <c r="L18" s="25"/>
      <c r="M18" s="25"/>
      <c r="N18" s="25"/>
      <c r="O18" s="25"/>
      <c r="P18" s="25"/>
      <c r="Q18" s="25"/>
      <c r="R18" s="25"/>
      <c r="S18" s="25"/>
      <c r="T18" s="25"/>
      <c r="U18" s="25">
        <v>2</v>
      </c>
    </row>
    <row r="19" spans="1:21" x14ac:dyDescent="0.25">
      <c r="A19" s="24" t="s">
        <v>429</v>
      </c>
      <c r="B19" s="25"/>
      <c r="C19" s="25">
        <v>1</v>
      </c>
      <c r="D19" s="25"/>
      <c r="E19" s="25">
        <v>1</v>
      </c>
      <c r="F19" s="25"/>
      <c r="G19" s="25"/>
      <c r="H19" s="25"/>
      <c r="I19" s="25"/>
      <c r="J19" s="25"/>
      <c r="K19" s="25"/>
      <c r="L19" s="25"/>
      <c r="M19" s="25"/>
      <c r="N19" s="25"/>
      <c r="O19" s="25"/>
      <c r="P19" s="25"/>
      <c r="Q19" s="25"/>
      <c r="R19" s="25"/>
      <c r="S19" s="25"/>
      <c r="T19" s="25"/>
      <c r="U19" s="25">
        <v>2</v>
      </c>
    </row>
    <row r="20" spans="1:21" x14ac:dyDescent="0.25">
      <c r="A20" s="24" t="s">
        <v>434</v>
      </c>
      <c r="B20" s="25"/>
      <c r="C20" s="25"/>
      <c r="D20" s="25"/>
      <c r="E20" s="25"/>
      <c r="F20" s="25"/>
      <c r="G20" s="25"/>
      <c r="H20" s="25"/>
      <c r="I20" s="25"/>
      <c r="J20" s="25"/>
      <c r="K20" s="25"/>
      <c r="L20" s="25">
        <v>1</v>
      </c>
      <c r="M20" s="25"/>
      <c r="N20" s="25"/>
      <c r="O20" s="25"/>
      <c r="P20" s="25"/>
      <c r="Q20" s="25"/>
      <c r="R20" s="25"/>
      <c r="S20" s="25"/>
      <c r="T20" s="25"/>
      <c r="U20" s="25">
        <v>1</v>
      </c>
    </row>
    <row r="21" spans="1:21" x14ac:dyDescent="0.25">
      <c r="A21" s="24" t="s">
        <v>82</v>
      </c>
      <c r="B21" s="25"/>
      <c r="C21" s="25"/>
      <c r="D21" s="25"/>
      <c r="E21" s="25">
        <v>2</v>
      </c>
      <c r="F21" s="25">
        <v>1</v>
      </c>
      <c r="G21" s="25"/>
      <c r="H21" s="25"/>
      <c r="I21" s="25"/>
      <c r="J21" s="25"/>
      <c r="K21" s="25"/>
      <c r="L21" s="25"/>
      <c r="M21" s="25">
        <v>1</v>
      </c>
      <c r="N21" s="25"/>
      <c r="O21" s="25"/>
      <c r="P21" s="25"/>
      <c r="Q21" s="25"/>
      <c r="R21" s="25"/>
      <c r="S21" s="25"/>
      <c r="T21" s="25"/>
      <c r="U21" s="25">
        <v>4</v>
      </c>
    </row>
    <row r="22" spans="1:21" x14ac:dyDescent="0.25">
      <c r="A22" s="24" t="s">
        <v>528</v>
      </c>
      <c r="B22" s="25"/>
      <c r="C22" s="25">
        <v>1</v>
      </c>
      <c r="D22" s="25"/>
      <c r="E22" s="25">
        <v>1</v>
      </c>
      <c r="F22" s="25">
        <v>1</v>
      </c>
      <c r="G22" s="25"/>
      <c r="H22" s="25"/>
      <c r="I22" s="25"/>
      <c r="J22" s="25"/>
      <c r="K22" s="25"/>
      <c r="L22" s="25"/>
      <c r="M22" s="25">
        <v>1</v>
      </c>
      <c r="N22" s="25"/>
      <c r="O22" s="25"/>
      <c r="P22" s="25"/>
      <c r="Q22" s="25"/>
      <c r="R22" s="25"/>
      <c r="S22" s="25"/>
      <c r="T22" s="25"/>
      <c r="U22" s="25">
        <v>4</v>
      </c>
    </row>
    <row r="23" spans="1:21" x14ac:dyDescent="0.25">
      <c r="A23" s="24" t="s">
        <v>529</v>
      </c>
      <c r="B23" s="25"/>
      <c r="C23" s="25"/>
      <c r="D23" s="25"/>
      <c r="E23" s="25"/>
      <c r="F23" s="25"/>
      <c r="G23" s="25"/>
      <c r="H23" s="25"/>
      <c r="I23" s="25"/>
      <c r="J23" s="25"/>
      <c r="K23" s="25"/>
      <c r="L23" s="25"/>
      <c r="M23" s="25">
        <v>1</v>
      </c>
      <c r="N23" s="25"/>
      <c r="O23" s="25"/>
      <c r="P23" s="25"/>
      <c r="Q23" s="25"/>
      <c r="R23" s="25"/>
      <c r="S23" s="25"/>
      <c r="T23" s="25"/>
      <c r="U23" s="25">
        <v>1</v>
      </c>
    </row>
    <row r="24" spans="1:21" x14ac:dyDescent="0.25">
      <c r="A24" s="24" t="s">
        <v>530</v>
      </c>
      <c r="B24" s="25"/>
      <c r="C24" s="25"/>
      <c r="D24" s="25"/>
      <c r="E24" s="25"/>
      <c r="F24" s="25">
        <v>1</v>
      </c>
      <c r="G24" s="25"/>
      <c r="H24" s="25"/>
      <c r="I24" s="25"/>
      <c r="J24" s="25"/>
      <c r="K24" s="25"/>
      <c r="L24" s="25"/>
      <c r="M24" s="25"/>
      <c r="N24" s="25"/>
      <c r="O24" s="25"/>
      <c r="P24" s="25"/>
      <c r="Q24" s="25"/>
      <c r="R24" s="25"/>
      <c r="S24" s="25"/>
      <c r="T24" s="25"/>
      <c r="U24" s="25">
        <v>1</v>
      </c>
    </row>
    <row r="25" spans="1:21" x14ac:dyDescent="0.25">
      <c r="A25" s="24" t="s">
        <v>531</v>
      </c>
      <c r="B25" s="25"/>
      <c r="C25" s="25"/>
      <c r="D25" s="25"/>
      <c r="E25" s="25"/>
      <c r="F25" s="25">
        <v>1</v>
      </c>
      <c r="G25" s="25"/>
      <c r="H25" s="25"/>
      <c r="I25" s="25"/>
      <c r="J25" s="25"/>
      <c r="K25" s="25"/>
      <c r="L25" s="25"/>
      <c r="M25" s="25"/>
      <c r="N25" s="25"/>
      <c r="O25" s="25"/>
      <c r="P25" s="25"/>
      <c r="Q25" s="25"/>
      <c r="R25" s="25"/>
      <c r="S25" s="25"/>
      <c r="T25" s="25"/>
      <c r="U25" s="25">
        <v>1</v>
      </c>
    </row>
    <row r="26" spans="1:21" x14ac:dyDescent="0.25">
      <c r="A26" s="24" t="s">
        <v>527</v>
      </c>
      <c r="B26" s="25"/>
      <c r="C26" s="25"/>
      <c r="D26" s="25"/>
      <c r="E26" s="25"/>
      <c r="F26" s="25"/>
      <c r="G26" s="25"/>
      <c r="H26" s="25"/>
      <c r="I26" s="25">
        <v>1</v>
      </c>
      <c r="J26" s="25"/>
      <c r="K26" s="25"/>
      <c r="L26" s="25"/>
      <c r="M26" s="25"/>
      <c r="N26" s="25"/>
      <c r="O26" s="25"/>
      <c r="P26" s="25"/>
      <c r="Q26" s="25"/>
      <c r="R26" s="25"/>
      <c r="S26" s="25"/>
      <c r="T26" s="25"/>
      <c r="U26" s="25">
        <v>1</v>
      </c>
    </row>
    <row r="27" spans="1:21" x14ac:dyDescent="0.25">
      <c r="A27" s="24" t="s">
        <v>422</v>
      </c>
      <c r="B27" s="25"/>
      <c r="C27" s="25">
        <v>1</v>
      </c>
      <c r="D27" s="25"/>
      <c r="E27" s="25">
        <v>1</v>
      </c>
      <c r="F27" s="25"/>
      <c r="G27" s="25"/>
      <c r="H27" s="25"/>
      <c r="I27" s="25"/>
      <c r="J27" s="25"/>
      <c r="K27" s="25"/>
      <c r="L27" s="25"/>
      <c r="M27" s="25">
        <v>1</v>
      </c>
      <c r="N27" s="25"/>
      <c r="O27" s="25"/>
      <c r="P27" s="25"/>
      <c r="Q27" s="25"/>
      <c r="R27" s="25"/>
      <c r="S27" s="25"/>
      <c r="T27" s="25"/>
      <c r="U27" s="25">
        <v>3</v>
      </c>
    </row>
    <row r="28" spans="1:21" x14ac:dyDescent="0.25">
      <c r="A28" s="24" t="s">
        <v>424</v>
      </c>
      <c r="B28" s="25"/>
      <c r="C28" s="25"/>
      <c r="D28" s="25"/>
      <c r="E28" s="25"/>
      <c r="F28" s="25"/>
      <c r="G28" s="25"/>
      <c r="H28" s="25"/>
      <c r="I28" s="25"/>
      <c r="J28" s="25"/>
      <c r="K28" s="25">
        <v>1</v>
      </c>
      <c r="L28" s="25"/>
      <c r="M28" s="25"/>
      <c r="N28" s="25"/>
      <c r="O28" s="25"/>
      <c r="P28" s="25"/>
      <c r="Q28" s="25"/>
      <c r="R28" s="25"/>
      <c r="S28" s="25"/>
      <c r="T28" s="25"/>
      <c r="U28" s="25">
        <v>1</v>
      </c>
    </row>
    <row r="29" spans="1:21" x14ac:dyDescent="0.25">
      <c r="A29" s="24" t="s">
        <v>501</v>
      </c>
      <c r="B29" s="25"/>
      <c r="C29" s="25"/>
      <c r="D29" s="25"/>
      <c r="E29" s="25"/>
      <c r="F29" s="25"/>
      <c r="G29" s="25"/>
      <c r="H29" s="25"/>
      <c r="I29" s="25"/>
      <c r="J29" s="25"/>
      <c r="K29" s="25"/>
      <c r="L29" s="25"/>
      <c r="M29" s="25"/>
      <c r="N29" s="25"/>
      <c r="O29" s="25"/>
      <c r="P29" s="25"/>
      <c r="Q29" s="25"/>
      <c r="R29" s="25">
        <v>1</v>
      </c>
      <c r="S29" s="25"/>
      <c r="T29" s="25"/>
      <c r="U29" s="25">
        <v>1</v>
      </c>
    </row>
    <row r="30" spans="1:21" x14ac:dyDescent="0.25">
      <c r="A30" s="24" t="s">
        <v>264</v>
      </c>
      <c r="B30" s="25"/>
      <c r="C30" s="25"/>
      <c r="D30" s="25"/>
      <c r="E30" s="25"/>
      <c r="F30" s="25"/>
      <c r="G30" s="25"/>
      <c r="H30" s="25"/>
      <c r="I30" s="25"/>
      <c r="J30" s="25"/>
      <c r="K30" s="25"/>
      <c r="L30" s="25"/>
      <c r="M30" s="25"/>
      <c r="N30" s="25"/>
      <c r="O30" s="25"/>
      <c r="P30" s="25"/>
      <c r="Q30" s="25"/>
      <c r="R30" s="25">
        <v>1</v>
      </c>
      <c r="S30" s="25"/>
      <c r="T30" s="25"/>
      <c r="U30" s="25">
        <v>1</v>
      </c>
    </row>
    <row r="31" spans="1:21" x14ac:dyDescent="0.25">
      <c r="A31" s="24" t="s">
        <v>290</v>
      </c>
      <c r="B31" s="25"/>
      <c r="C31" s="25"/>
      <c r="D31" s="25"/>
      <c r="E31" s="25">
        <v>1</v>
      </c>
      <c r="F31" s="25"/>
      <c r="G31" s="25"/>
      <c r="H31" s="25"/>
      <c r="I31" s="25"/>
      <c r="J31" s="25"/>
      <c r="K31" s="25"/>
      <c r="L31" s="25"/>
      <c r="M31" s="25"/>
      <c r="N31" s="25"/>
      <c r="O31" s="25"/>
      <c r="P31" s="25"/>
      <c r="Q31" s="25"/>
      <c r="R31" s="25"/>
      <c r="S31" s="25"/>
      <c r="T31" s="25"/>
      <c r="U31" s="25">
        <v>1</v>
      </c>
    </row>
    <row r="32" spans="1:21" x14ac:dyDescent="0.25">
      <c r="A32" s="24" t="s">
        <v>494</v>
      </c>
      <c r="B32" s="25"/>
      <c r="C32" s="25">
        <v>1</v>
      </c>
      <c r="D32" s="25"/>
      <c r="E32" s="25"/>
      <c r="F32" s="25"/>
      <c r="G32" s="25"/>
      <c r="H32" s="25"/>
      <c r="I32" s="25"/>
      <c r="J32" s="25"/>
      <c r="K32" s="25"/>
      <c r="L32" s="25"/>
      <c r="M32" s="25">
        <v>1</v>
      </c>
      <c r="N32" s="25"/>
      <c r="O32" s="25"/>
      <c r="P32" s="25"/>
      <c r="Q32" s="25"/>
      <c r="R32" s="25"/>
      <c r="S32" s="25"/>
      <c r="T32" s="25"/>
      <c r="U32" s="25">
        <v>2</v>
      </c>
    </row>
    <row r="33" spans="1:21" x14ac:dyDescent="0.25">
      <c r="A33" s="24" t="s">
        <v>356</v>
      </c>
      <c r="B33" s="25"/>
      <c r="C33" s="25"/>
      <c r="D33" s="25"/>
      <c r="E33" s="25"/>
      <c r="F33" s="25"/>
      <c r="G33" s="25"/>
      <c r="H33" s="25"/>
      <c r="I33" s="25"/>
      <c r="J33" s="25"/>
      <c r="K33" s="25"/>
      <c r="L33" s="25"/>
      <c r="M33" s="25">
        <v>1</v>
      </c>
      <c r="N33" s="25"/>
      <c r="O33" s="25"/>
      <c r="P33" s="25"/>
      <c r="Q33" s="25"/>
      <c r="R33" s="25"/>
      <c r="S33" s="25"/>
      <c r="T33" s="25"/>
      <c r="U33" s="25">
        <v>1</v>
      </c>
    </row>
    <row r="34" spans="1:21" x14ac:dyDescent="0.25">
      <c r="A34" s="24" t="s">
        <v>427</v>
      </c>
      <c r="B34" s="25">
        <v>1</v>
      </c>
      <c r="C34" s="25"/>
      <c r="D34" s="25"/>
      <c r="E34" s="25"/>
      <c r="F34" s="25"/>
      <c r="G34" s="25"/>
      <c r="H34" s="25"/>
      <c r="I34" s="25"/>
      <c r="J34" s="25"/>
      <c r="K34" s="25"/>
      <c r="L34" s="25"/>
      <c r="M34" s="25">
        <v>1</v>
      </c>
      <c r="N34" s="25">
        <v>1</v>
      </c>
      <c r="O34" s="25"/>
      <c r="P34" s="25">
        <v>2</v>
      </c>
      <c r="Q34" s="25">
        <v>1</v>
      </c>
      <c r="R34" s="25"/>
      <c r="S34" s="25"/>
      <c r="T34" s="25"/>
      <c r="U34" s="25">
        <v>6</v>
      </c>
    </row>
    <row r="35" spans="1:21" x14ac:dyDescent="0.25">
      <c r="A35" s="24" t="s">
        <v>431</v>
      </c>
      <c r="B35" s="25"/>
      <c r="C35" s="25">
        <v>1</v>
      </c>
      <c r="D35" s="25"/>
      <c r="E35" s="25"/>
      <c r="F35" s="25"/>
      <c r="G35" s="25"/>
      <c r="H35" s="25"/>
      <c r="I35" s="25"/>
      <c r="J35" s="25"/>
      <c r="K35" s="25"/>
      <c r="L35" s="25"/>
      <c r="M35" s="25"/>
      <c r="N35" s="25"/>
      <c r="O35" s="25"/>
      <c r="P35" s="25"/>
      <c r="Q35" s="25"/>
      <c r="R35" s="25"/>
      <c r="S35" s="25"/>
      <c r="T35" s="25"/>
      <c r="U35" s="25">
        <v>1</v>
      </c>
    </row>
    <row r="36" spans="1:21" x14ac:dyDescent="0.25">
      <c r="A36" s="24" t="s">
        <v>504</v>
      </c>
      <c r="B36" s="25"/>
      <c r="C36" s="25"/>
      <c r="D36" s="25"/>
      <c r="E36" s="25"/>
      <c r="F36" s="25">
        <v>1</v>
      </c>
      <c r="G36" s="25"/>
      <c r="H36" s="25"/>
      <c r="I36" s="25"/>
      <c r="J36" s="25"/>
      <c r="K36" s="25"/>
      <c r="L36" s="25"/>
      <c r="M36" s="25">
        <v>1</v>
      </c>
      <c r="N36" s="25"/>
      <c r="O36" s="25"/>
      <c r="P36" s="25"/>
      <c r="Q36" s="25"/>
      <c r="R36" s="25"/>
      <c r="S36" s="25">
        <v>1</v>
      </c>
      <c r="T36" s="25"/>
      <c r="U36" s="25">
        <v>3</v>
      </c>
    </row>
    <row r="37" spans="1:21" x14ac:dyDescent="0.25">
      <c r="A37" s="24" t="s">
        <v>445</v>
      </c>
      <c r="B37" s="25"/>
      <c r="C37" s="25">
        <v>3</v>
      </c>
      <c r="D37" s="25"/>
      <c r="E37" s="25">
        <v>2</v>
      </c>
      <c r="F37" s="25"/>
      <c r="G37" s="25"/>
      <c r="H37" s="25"/>
      <c r="I37" s="25"/>
      <c r="J37" s="25"/>
      <c r="K37" s="25"/>
      <c r="L37" s="25"/>
      <c r="M37" s="25"/>
      <c r="N37" s="25"/>
      <c r="O37" s="25"/>
      <c r="P37" s="25"/>
      <c r="Q37" s="25"/>
      <c r="R37" s="25"/>
      <c r="S37" s="25"/>
      <c r="T37" s="25"/>
      <c r="U37" s="25">
        <v>5</v>
      </c>
    </row>
    <row r="38" spans="1:21" x14ac:dyDescent="0.25">
      <c r="A38" s="24" t="s">
        <v>444</v>
      </c>
      <c r="B38" s="25"/>
      <c r="C38" s="25">
        <v>10</v>
      </c>
      <c r="D38" s="25"/>
      <c r="E38" s="25">
        <v>5</v>
      </c>
      <c r="F38" s="25">
        <v>2</v>
      </c>
      <c r="G38" s="25"/>
      <c r="H38" s="25"/>
      <c r="I38" s="25"/>
      <c r="J38" s="25"/>
      <c r="K38" s="25"/>
      <c r="L38" s="25"/>
      <c r="M38" s="25">
        <v>2</v>
      </c>
      <c r="N38" s="25"/>
      <c r="O38" s="25"/>
      <c r="P38" s="25"/>
      <c r="Q38" s="25"/>
      <c r="R38" s="25">
        <v>2</v>
      </c>
      <c r="S38" s="25"/>
      <c r="T38" s="25"/>
      <c r="U38" s="25">
        <v>21</v>
      </c>
    </row>
    <row r="39" spans="1:21" x14ac:dyDescent="0.25">
      <c r="A39" s="24" t="s">
        <v>488</v>
      </c>
      <c r="B39" s="25"/>
      <c r="C39" s="25"/>
      <c r="D39" s="25"/>
      <c r="E39" s="25"/>
      <c r="F39" s="25">
        <v>1</v>
      </c>
      <c r="G39" s="25"/>
      <c r="H39" s="25"/>
      <c r="I39" s="25"/>
      <c r="J39" s="25"/>
      <c r="K39" s="25"/>
      <c r="L39" s="25"/>
      <c r="M39" s="25"/>
      <c r="N39" s="25"/>
      <c r="O39" s="25"/>
      <c r="P39" s="25"/>
      <c r="Q39" s="25"/>
      <c r="R39" s="25"/>
      <c r="S39" s="25"/>
      <c r="T39" s="25"/>
      <c r="U39" s="25">
        <v>1</v>
      </c>
    </row>
    <row r="40" spans="1:21" x14ac:dyDescent="0.25">
      <c r="A40" s="24" t="s">
        <v>498</v>
      </c>
      <c r="B40" s="25"/>
      <c r="C40" s="25"/>
      <c r="D40" s="25">
        <v>1</v>
      </c>
      <c r="E40" s="25"/>
      <c r="F40" s="25"/>
      <c r="G40" s="25"/>
      <c r="H40" s="25"/>
      <c r="I40" s="25"/>
      <c r="J40" s="25"/>
      <c r="K40" s="25"/>
      <c r="L40" s="25"/>
      <c r="M40" s="25">
        <v>1</v>
      </c>
      <c r="N40" s="25"/>
      <c r="O40" s="25"/>
      <c r="P40" s="25"/>
      <c r="Q40" s="25"/>
      <c r="R40" s="25"/>
      <c r="S40" s="25"/>
      <c r="T40" s="25"/>
      <c r="U40" s="25">
        <v>2</v>
      </c>
    </row>
    <row r="41" spans="1:21" x14ac:dyDescent="0.25">
      <c r="A41" s="24" t="s">
        <v>500</v>
      </c>
      <c r="B41" s="25"/>
      <c r="C41" s="25"/>
      <c r="D41" s="25"/>
      <c r="E41" s="25"/>
      <c r="F41" s="25">
        <v>2</v>
      </c>
      <c r="G41" s="25"/>
      <c r="H41" s="25"/>
      <c r="I41" s="25"/>
      <c r="J41" s="25"/>
      <c r="K41" s="25"/>
      <c r="L41" s="25"/>
      <c r="M41" s="25"/>
      <c r="N41" s="25"/>
      <c r="O41" s="25"/>
      <c r="P41" s="25">
        <v>2</v>
      </c>
      <c r="Q41" s="25"/>
      <c r="R41" s="25"/>
      <c r="S41" s="25"/>
      <c r="T41" s="25"/>
      <c r="U41" s="25">
        <v>4</v>
      </c>
    </row>
    <row r="42" spans="1:21" x14ac:dyDescent="0.25">
      <c r="A42" s="24" t="s">
        <v>496</v>
      </c>
      <c r="B42" s="25"/>
      <c r="C42" s="25"/>
      <c r="D42" s="25"/>
      <c r="E42" s="25"/>
      <c r="F42" s="25">
        <v>3</v>
      </c>
      <c r="G42" s="25"/>
      <c r="H42" s="25"/>
      <c r="I42" s="25"/>
      <c r="J42" s="25"/>
      <c r="K42" s="25"/>
      <c r="L42" s="25"/>
      <c r="M42" s="25">
        <v>1</v>
      </c>
      <c r="N42" s="25"/>
      <c r="O42" s="25"/>
      <c r="P42" s="25">
        <v>2</v>
      </c>
      <c r="Q42" s="25"/>
      <c r="R42" s="25"/>
      <c r="S42" s="25">
        <v>1</v>
      </c>
      <c r="T42" s="25"/>
      <c r="U42" s="25">
        <v>7</v>
      </c>
    </row>
    <row r="43" spans="1:21" x14ac:dyDescent="0.25">
      <c r="A43" s="24" t="s">
        <v>499</v>
      </c>
      <c r="B43" s="25"/>
      <c r="C43" s="25"/>
      <c r="D43" s="25"/>
      <c r="E43" s="25"/>
      <c r="F43" s="25">
        <v>2</v>
      </c>
      <c r="G43" s="25"/>
      <c r="H43" s="25"/>
      <c r="I43" s="25"/>
      <c r="J43" s="25">
        <v>1</v>
      </c>
      <c r="K43" s="25"/>
      <c r="L43" s="25">
        <v>1</v>
      </c>
      <c r="M43" s="25"/>
      <c r="N43" s="25"/>
      <c r="O43" s="25"/>
      <c r="P43" s="25"/>
      <c r="Q43" s="25"/>
      <c r="R43" s="25">
        <v>1</v>
      </c>
      <c r="S43" s="25"/>
      <c r="T43" s="25">
        <v>1</v>
      </c>
      <c r="U43" s="25">
        <v>6</v>
      </c>
    </row>
    <row r="44" spans="1:21" x14ac:dyDescent="0.25">
      <c r="A44" s="24" t="s">
        <v>497</v>
      </c>
      <c r="B44" s="25"/>
      <c r="C44" s="25"/>
      <c r="D44" s="25"/>
      <c r="E44" s="25"/>
      <c r="F44" s="25">
        <v>1</v>
      </c>
      <c r="G44" s="25"/>
      <c r="H44" s="25"/>
      <c r="I44" s="25"/>
      <c r="J44" s="25"/>
      <c r="K44" s="25"/>
      <c r="L44" s="25"/>
      <c r="M44" s="25"/>
      <c r="N44" s="25">
        <v>1</v>
      </c>
      <c r="O44" s="25">
        <v>1</v>
      </c>
      <c r="P44" s="25">
        <v>4</v>
      </c>
      <c r="Q44" s="25"/>
      <c r="R44" s="25">
        <v>1</v>
      </c>
      <c r="S44" s="25">
        <v>1</v>
      </c>
      <c r="T44" s="25"/>
      <c r="U44" s="25">
        <v>9</v>
      </c>
    </row>
    <row r="45" spans="1:21" x14ac:dyDescent="0.25">
      <c r="A45" s="24" t="s">
        <v>493</v>
      </c>
      <c r="B45" s="25"/>
      <c r="C45" s="25"/>
      <c r="D45" s="25"/>
      <c r="E45" s="25"/>
      <c r="F45" s="25"/>
      <c r="G45" s="25"/>
      <c r="H45" s="25"/>
      <c r="I45" s="25"/>
      <c r="J45" s="25"/>
      <c r="K45" s="25"/>
      <c r="L45" s="25"/>
      <c r="M45" s="25"/>
      <c r="N45" s="25"/>
      <c r="O45" s="25"/>
      <c r="P45" s="25">
        <v>1</v>
      </c>
      <c r="Q45" s="25"/>
      <c r="R45" s="25"/>
      <c r="S45" s="25"/>
      <c r="T45" s="25">
        <v>1</v>
      </c>
      <c r="U45" s="25">
        <v>2</v>
      </c>
    </row>
    <row r="46" spans="1:21" x14ac:dyDescent="0.25">
      <c r="A46" s="24" t="s">
        <v>426</v>
      </c>
      <c r="B46" s="25"/>
      <c r="C46" s="25"/>
      <c r="D46" s="25"/>
      <c r="E46" s="25"/>
      <c r="F46" s="25"/>
      <c r="G46" s="25"/>
      <c r="H46" s="25"/>
      <c r="I46" s="25"/>
      <c r="J46" s="25"/>
      <c r="K46" s="25"/>
      <c r="L46" s="25"/>
      <c r="M46" s="25">
        <v>1</v>
      </c>
      <c r="N46" s="25"/>
      <c r="O46" s="25"/>
      <c r="P46" s="25"/>
      <c r="Q46" s="25"/>
      <c r="R46" s="25"/>
      <c r="S46" s="25"/>
      <c r="T46" s="25"/>
      <c r="U46" s="25">
        <v>1</v>
      </c>
    </row>
    <row r="47" spans="1:21" x14ac:dyDescent="0.25">
      <c r="A47" s="24" t="s">
        <v>485</v>
      </c>
      <c r="B47" s="25"/>
      <c r="C47" s="25">
        <v>2</v>
      </c>
      <c r="D47" s="25"/>
      <c r="E47" s="25">
        <v>2</v>
      </c>
      <c r="F47" s="25"/>
      <c r="G47" s="25">
        <v>1</v>
      </c>
      <c r="H47" s="25"/>
      <c r="I47" s="25"/>
      <c r="J47" s="25"/>
      <c r="K47" s="25"/>
      <c r="L47" s="25"/>
      <c r="M47" s="25"/>
      <c r="N47" s="25"/>
      <c r="O47" s="25"/>
      <c r="P47" s="25"/>
      <c r="Q47" s="25"/>
      <c r="R47" s="25"/>
      <c r="S47" s="25"/>
      <c r="T47" s="25"/>
      <c r="U47" s="25">
        <v>5</v>
      </c>
    </row>
    <row r="48" spans="1:21" x14ac:dyDescent="0.25">
      <c r="A48" s="24" t="s">
        <v>502</v>
      </c>
      <c r="B48" s="25"/>
      <c r="C48" s="25">
        <v>2</v>
      </c>
      <c r="D48" s="25"/>
      <c r="E48" s="25">
        <v>3</v>
      </c>
      <c r="F48" s="25">
        <v>3</v>
      </c>
      <c r="G48" s="25"/>
      <c r="H48" s="25"/>
      <c r="I48" s="25"/>
      <c r="J48" s="25"/>
      <c r="K48" s="25"/>
      <c r="L48" s="25"/>
      <c r="M48" s="25"/>
      <c r="N48" s="25"/>
      <c r="O48" s="25"/>
      <c r="P48" s="25"/>
      <c r="Q48" s="25"/>
      <c r="R48" s="25"/>
      <c r="S48" s="25"/>
      <c r="T48" s="25"/>
      <c r="U48" s="25">
        <v>8</v>
      </c>
    </row>
    <row r="49" spans="1:21" x14ac:dyDescent="0.25">
      <c r="A49" s="24" t="s">
        <v>456</v>
      </c>
      <c r="B49" s="25"/>
      <c r="C49" s="25"/>
      <c r="D49" s="25"/>
      <c r="E49" s="25"/>
      <c r="F49" s="25"/>
      <c r="G49" s="25"/>
      <c r="H49" s="25"/>
      <c r="I49" s="25"/>
      <c r="J49" s="25"/>
      <c r="K49" s="25"/>
      <c r="L49" s="25"/>
      <c r="M49" s="25">
        <v>2</v>
      </c>
      <c r="N49" s="25"/>
      <c r="O49" s="25"/>
      <c r="P49" s="25"/>
      <c r="Q49" s="25"/>
      <c r="R49" s="25"/>
      <c r="S49" s="25"/>
      <c r="T49" s="25"/>
      <c r="U49" s="25">
        <v>2</v>
      </c>
    </row>
    <row r="50" spans="1:21" x14ac:dyDescent="0.25">
      <c r="A50" s="24" t="s">
        <v>503</v>
      </c>
      <c r="B50" s="25"/>
      <c r="C50" s="25">
        <v>3</v>
      </c>
      <c r="D50" s="25"/>
      <c r="E50" s="25">
        <v>1</v>
      </c>
      <c r="F50" s="25"/>
      <c r="G50" s="25"/>
      <c r="H50" s="25">
        <v>1</v>
      </c>
      <c r="I50" s="25"/>
      <c r="J50" s="25"/>
      <c r="K50" s="25"/>
      <c r="L50" s="25"/>
      <c r="M50" s="25">
        <v>1</v>
      </c>
      <c r="N50" s="25"/>
      <c r="O50" s="25"/>
      <c r="P50" s="25"/>
      <c r="Q50" s="25"/>
      <c r="R50" s="25"/>
      <c r="S50" s="25"/>
      <c r="T50" s="25"/>
      <c r="U50" s="25">
        <v>6</v>
      </c>
    </row>
    <row r="51" spans="1:21" x14ac:dyDescent="0.25">
      <c r="A51" s="24" t="s">
        <v>450</v>
      </c>
      <c r="B51" s="25"/>
      <c r="C51" s="25">
        <v>1</v>
      </c>
      <c r="D51" s="25"/>
      <c r="E51" s="25">
        <v>2</v>
      </c>
      <c r="F51" s="25">
        <v>7</v>
      </c>
      <c r="G51" s="25">
        <v>1</v>
      </c>
      <c r="H51" s="25"/>
      <c r="I51" s="25"/>
      <c r="J51" s="25"/>
      <c r="K51" s="25"/>
      <c r="L51" s="25">
        <v>1</v>
      </c>
      <c r="M51" s="25">
        <v>1</v>
      </c>
      <c r="N51" s="25">
        <v>1</v>
      </c>
      <c r="O51" s="25"/>
      <c r="P51" s="25"/>
      <c r="Q51" s="25"/>
      <c r="R51" s="25"/>
      <c r="S51" s="25"/>
      <c r="T51" s="25">
        <v>1</v>
      </c>
      <c r="U51" s="25">
        <v>15</v>
      </c>
    </row>
    <row r="52" spans="1:21" x14ac:dyDescent="0.25">
      <c r="A52" s="24" t="s">
        <v>215</v>
      </c>
      <c r="B52" s="25"/>
      <c r="C52" s="25"/>
      <c r="D52" s="25">
        <v>1</v>
      </c>
      <c r="E52" s="25"/>
      <c r="F52" s="25"/>
      <c r="G52" s="25"/>
      <c r="H52" s="25"/>
      <c r="I52" s="25"/>
      <c r="J52" s="25"/>
      <c r="K52" s="25"/>
      <c r="L52" s="25"/>
      <c r="M52" s="25"/>
      <c r="N52" s="25"/>
      <c r="O52" s="25"/>
      <c r="P52" s="25"/>
      <c r="Q52" s="25"/>
      <c r="R52" s="25"/>
      <c r="S52" s="25"/>
      <c r="T52" s="25"/>
      <c r="U52" s="25">
        <v>1</v>
      </c>
    </row>
    <row r="53" spans="1:21" x14ac:dyDescent="0.25">
      <c r="A53" s="24" t="s">
        <v>532</v>
      </c>
      <c r="B53" s="25"/>
      <c r="C53" s="25"/>
      <c r="D53" s="25"/>
      <c r="E53" s="25"/>
      <c r="F53" s="25"/>
      <c r="G53" s="25"/>
      <c r="H53" s="25"/>
      <c r="I53" s="25"/>
      <c r="J53" s="25"/>
      <c r="K53" s="25"/>
      <c r="L53" s="25"/>
      <c r="M53" s="25">
        <v>1</v>
      </c>
      <c r="N53" s="25"/>
      <c r="O53" s="25"/>
      <c r="P53" s="25"/>
      <c r="Q53" s="25"/>
      <c r="R53" s="25"/>
      <c r="S53" s="25"/>
      <c r="T53" s="25"/>
      <c r="U53" s="25">
        <v>1</v>
      </c>
    </row>
    <row r="54" spans="1:21" x14ac:dyDescent="0.25">
      <c r="A54" s="24" t="s">
        <v>452</v>
      </c>
      <c r="B54" s="25"/>
      <c r="C54" s="25"/>
      <c r="D54" s="25"/>
      <c r="E54" s="25"/>
      <c r="F54" s="25">
        <v>2</v>
      </c>
      <c r="G54" s="25"/>
      <c r="H54" s="25"/>
      <c r="I54" s="25"/>
      <c r="J54" s="25"/>
      <c r="K54" s="25"/>
      <c r="L54" s="25">
        <v>1</v>
      </c>
      <c r="M54" s="25"/>
      <c r="N54" s="25"/>
      <c r="O54" s="25"/>
      <c r="P54" s="25"/>
      <c r="Q54" s="25"/>
      <c r="R54" s="25"/>
      <c r="S54" s="25">
        <v>1</v>
      </c>
      <c r="T54" s="25"/>
      <c r="U54" s="25">
        <v>4</v>
      </c>
    </row>
    <row r="55" spans="1:21" x14ac:dyDescent="0.25">
      <c r="A55" s="24" t="s">
        <v>433</v>
      </c>
      <c r="B55" s="25"/>
      <c r="C55" s="25"/>
      <c r="D55" s="25"/>
      <c r="E55" s="25"/>
      <c r="F55" s="25">
        <v>3</v>
      </c>
      <c r="G55" s="25"/>
      <c r="H55" s="25"/>
      <c r="I55" s="25"/>
      <c r="J55" s="25"/>
      <c r="K55" s="25"/>
      <c r="L55" s="25"/>
      <c r="M55" s="25">
        <v>1</v>
      </c>
      <c r="N55" s="25"/>
      <c r="O55" s="25"/>
      <c r="P55" s="25"/>
      <c r="Q55" s="25">
        <v>1</v>
      </c>
      <c r="R55" s="25"/>
      <c r="S55" s="25">
        <v>1</v>
      </c>
      <c r="T55" s="25"/>
      <c r="U55" s="25">
        <v>6</v>
      </c>
    </row>
    <row r="56" spans="1:21" x14ac:dyDescent="0.25">
      <c r="A56" s="24" t="s">
        <v>537</v>
      </c>
      <c r="B56" s="25">
        <v>1</v>
      </c>
      <c r="C56" s="25"/>
      <c r="D56" s="25"/>
      <c r="E56" s="25"/>
      <c r="F56" s="25"/>
      <c r="G56" s="25"/>
      <c r="H56" s="25"/>
      <c r="I56" s="25"/>
      <c r="J56" s="25"/>
      <c r="K56" s="25"/>
      <c r="L56" s="25"/>
      <c r="M56" s="25"/>
      <c r="N56" s="25"/>
      <c r="O56" s="25"/>
      <c r="P56" s="25"/>
      <c r="Q56" s="25">
        <v>1</v>
      </c>
      <c r="R56" s="25"/>
      <c r="S56" s="25"/>
      <c r="T56" s="25"/>
      <c r="U56" s="25">
        <v>2</v>
      </c>
    </row>
    <row r="57" spans="1:21" x14ac:dyDescent="0.25">
      <c r="A57" s="24" t="s">
        <v>472</v>
      </c>
      <c r="B57" s="25"/>
      <c r="C57" s="25"/>
      <c r="D57" s="25"/>
      <c r="E57" s="25"/>
      <c r="F57" s="25"/>
      <c r="G57" s="25"/>
      <c r="H57" s="25"/>
      <c r="I57" s="25"/>
      <c r="J57" s="25"/>
      <c r="K57" s="25"/>
      <c r="L57" s="25"/>
      <c r="M57" s="25">
        <v>1</v>
      </c>
      <c r="N57" s="25"/>
      <c r="O57" s="25"/>
      <c r="P57" s="25"/>
      <c r="Q57" s="25"/>
      <c r="R57" s="25"/>
      <c r="S57" s="25"/>
      <c r="T57" s="25"/>
      <c r="U57" s="25">
        <v>1</v>
      </c>
    </row>
    <row r="58" spans="1:21" x14ac:dyDescent="0.25">
      <c r="A58" s="24" t="s">
        <v>414</v>
      </c>
      <c r="B58" s="25"/>
      <c r="C58" s="25"/>
      <c r="D58" s="25"/>
      <c r="E58" s="25"/>
      <c r="F58" s="25">
        <v>1</v>
      </c>
      <c r="G58" s="25"/>
      <c r="H58" s="25"/>
      <c r="I58" s="25"/>
      <c r="J58" s="25"/>
      <c r="K58" s="25"/>
      <c r="L58" s="25"/>
      <c r="M58" s="25"/>
      <c r="N58" s="25"/>
      <c r="O58" s="25"/>
      <c r="P58" s="25"/>
      <c r="Q58" s="25"/>
      <c r="R58" s="25"/>
      <c r="S58" s="25"/>
      <c r="T58" s="25"/>
      <c r="U58" s="25">
        <v>1</v>
      </c>
    </row>
    <row r="59" spans="1:21" x14ac:dyDescent="0.25">
      <c r="A59" s="24" t="s">
        <v>349</v>
      </c>
      <c r="B59" s="25"/>
      <c r="C59" s="25"/>
      <c r="D59" s="25"/>
      <c r="E59" s="25"/>
      <c r="F59" s="25"/>
      <c r="G59" s="25"/>
      <c r="H59" s="25"/>
      <c r="I59" s="25"/>
      <c r="J59" s="25"/>
      <c r="K59" s="25"/>
      <c r="L59" s="25"/>
      <c r="M59" s="25">
        <v>1</v>
      </c>
      <c r="N59" s="25"/>
      <c r="O59" s="25"/>
      <c r="P59" s="25"/>
      <c r="Q59" s="25"/>
      <c r="R59" s="25"/>
      <c r="S59" s="25"/>
      <c r="T59" s="25"/>
      <c r="U59" s="25">
        <v>1</v>
      </c>
    </row>
    <row r="60" spans="1:21" x14ac:dyDescent="0.25">
      <c r="A60" s="24" t="s">
        <v>441</v>
      </c>
      <c r="B60" s="25"/>
      <c r="C60" s="25"/>
      <c r="D60" s="25"/>
      <c r="E60" s="25"/>
      <c r="F60" s="25">
        <v>1</v>
      </c>
      <c r="G60" s="25"/>
      <c r="H60" s="25"/>
      <c r="I60" s="25"/>
      <c r="J60" s="25"/>
      <c r="K60" s="25"/>
      <c r="L60" s="25"/>
      <c r="M60" s="25">
        <v>1</v>
      </c>
      <c r="N60" s="25"/>
      <c r="O60" s="25"/>
      <c r="P60" s="25"/>
      <c r="Q60" s="25"/>
      <c r="R60" s="25"/>
      <c r="S60" s="25"/>
      <c r="T60" s="25">
        <v>1</v>
      </c>
      <c r="U60" s="25">
        <v>3</v>
      </c>
    </row>
    <row r="61" spans="1:21" x14ac:dyDescent="0.25">
      <c r="A61" s="24" t="s">
        <v>436</v>
      </c>
      <c r="B61" s="25"/>
      <c r="C61" s="25"/>
      <c r="D61" s="25"/>
      <c r="E61" s="25"/>
      <c r="F61" s="25"/>
      <c r="G61" s="25"/>
      <c r="H61" s="25"/>
      <c r="I61" s="25"/>
      <c r="J61" s="25"/>
      <c r="K61" s="25"/>
      <c r="L61" s="25"/>
      <c r="M61" s="25">
        <v>2</v>
      </c>
      <c r="N61" s="25"/>
      <c r="O61" s="25"/>
      <c r="P61" s="25"/>
      <c r="Q61" s="25"/>
      <c r="R61" s="25"/>
      <c r="S61" s="25"/>
      <c r="T61" s="25"/>
      <c r="U61" s="25">
        <v>2</v>
      </c>
    </row>
    <row r="62" spans="1:21" x14ac:dyDescent="0.25">
      <c r="A62" s="24" t="s">
        <v>490</v>
      </c>
      <c r="B62" s="25"/>
      <c r="C62" s="25"/>
      <c r="D62" s="25"/>
      <c r="E62" s="25"/>
      <c r="F62" s="25">
        <v>1</v>
      </c>
      <c r="G62" s="25"/>
      <c r="H62" s="25"/>
      <c r="I62" s="25"/>
      <c r="J62" s="25"/>
      <c r="K62" s="25"/>
      <c r="L62" s="25"/>
      <c r="M62" s="25"/>
      <c r="N62" s="25"/>
      <c r="O62" s="25"/>
      <c r="P62" s="25"/>
      <c r="Q62" s="25"/>
      <c r="R62" s="25"/>
      <c r="S62" s="25"/>
      <c r="T62" s="25"/>
      <c r="U62" s="25">
        <v>1</v>
      </c>
    </row>
    <row r="63" spans="1:21" x14ac:dyDescent="0.25">
      <c r="A63" s="24" t="s">
        <v>523</v>
      </c>
      <c r="B63" s="25"/>
      <c r="C63" s="25"/>
      <c r="D63" s="25"/>
      <c r="E63" s="25"/>
      <c r="F63" s="25"/>
      <c r="G63" s="25"/>
      <c r="H63" s="25"/>
      <c r="I63" s="25"/>
      <c r="J63" s="25"/>
      <c r="K63" s="25"/>
      <c r="L63" s="25"/>
      <c r="M63" s="25"/>
      <c r="N63" s="25"/>
      <c r="O63" s="25"/>
      <c r="P63" s="25"/>
      <c r="Q63" s="25"/>
      <c r="R63" s="25"/>
      <c r="S63" s="25"/>
      <c r="T63" s="25">
        <v>1</v>
      </c>
      <c r="U63" s="25">
        <v>1</v>
      </c>
    </row>
    <row r="64" spans="1:21" x14ac:dyDescent="0.25">
      <c r="A64" s="24" t="s">
        <v>524</v>
      </c>
      <c r="B64" s="25"/>
      <c r="C64" s="25"/>
      <c r="D64" s="25"/>
      <c r="E64" s="25"/>
      <c r="F64" s="25">
        <v>2</v>
      </c>
      <c r="G64" s="25"/>
      <c r="H64" s="25"/>
      <c r="I64" s="25"/>
      <c r="J64" s="25"/>
      <c r="K64" s="25"/>
      <c r="L64" s="25"/>
      <c r="M64" s="25">
        <v>3</v>
      </c>
      <c r="N64" s="25"/>
      <c r="O64" s="25"/>
      <c r="P64" s="25"/>
      <c r="Q64" s="25"/>
      <c r="R64" s="25"/>
      <c r="S64" s="25"/>
      <c r="T64" s="25"/>
      <c r="U64" s="25">
        <v>5</v>
      </c>
    </row>
    <row r="65" spans="1:21" x14ac:dyDescent="0.25">
      <c r="A65" s="24" t="s">
        <v>525</v>
      </c>
      <c r="B65" s="25"/>
      <c r="C65" s="25"/>
      <c r="D65" s="25"/>
      <c r="E65" s="25"/>
      <c r="F65" s="25"/>
      <c r="G65" s="25"/>
      <c r="H65" s="25"/>
      <c r="I65" s="25"/>
      <c r="J65" s="25"/>
      <c r="K65" s="25"/>
      <c r="L65" s="25"/>
      <c r="M65" s="25"/>
      <c r="N65" s="25"/>
      <c r="O65" s="25"/>
      <c r="P65" s="25"/>
      <c r="Q65" s="25"/>
      <c r="R65" s="25"/>
      <c r="S65" s="25">
        <v>1</v>
      </c>
      <c r="T65" s="25"/>
      <c r="U65" s="25">
        <v>1</v>
      </c>
    </row>
    <row r="66" spans="1:21" x14ac:dyDescent="0.25">
      <c r="A66" s="24" t="s">
        <v>526</v>
      </c>
      <c r="B66" s="25"/>
      <c r="C66" s="25"/>
      <c r="D66" s="25"/>
      <c r="E66" s="25"/>
      <c r="F66" s="25"/>
      <c r="G66" s="25"/>
      <c r="H66" s="25"/>
      <c r="I66" s="25"/>
      <c r="J66" s="25"/>
      <c r="K66" s="25"/>
      <c r="L66" s="25"/>
      <c r="M66" s="25"/>
      <c r="N66" s="25"/>
      <c r="O66" s="25"/>
      <c r="P66" s="25"/>
      <c r="Q66" s="25">
        <v>1</v>
      </c>
      <c r="R66" s="25"/>
      <c r="S66" s="25"/>
      <c r="T66" s="25"/>
      <c r="U66" s="25">
        <v>1</v>
      </c>
    </row>
    <row r="67" spans="1:21" x14ac:dyDescent="0.25">
      <c r="A67" s="24" t="s">
        <v>448</v>
      </c>
      <c r="B67" s="25"/>
      <c r="C67" s="25">
        <v>2</v>
      </c>
      <c r="D67" s="25"/>
      <c r="E67" s="25"/>
      <c r="F67" s="25"/>
      <c r="G67" s="25"/>
      <c r="H67" s="25"/>
      <c r="I67" s="25"/>
      <c r="J67" s="25"/>
      <c r="K67" s="25"/>
      <c r="L67" s="25"/>
      <c r="M67" s="25"/>
      <c r="N67" s="25"/>
      <c r="O67" s="25"/>
      <c r="P67" s="25"/>
      <c r="Q67" s="25"/>
      <c r="R67" s="25">
        <v>1</v>
      </c>
      <c r="S67" s="25"/>
      <c r="T67" s="25"/>
      <c r="U67" s="25">
        <v>3</v>
      </c>
    </row>
    <row r="68" spans="1:21" x14ac:dyDescent="0.25">
      <c r="A68" s="24" t="s">
        <v>31</v>
      </c>
      <c r="B68" s="25"/>
      <c r="C68" s="25"/>
      <c r="D68" s="25"/>
      <c r="E68" s="25"/>
      <c r="F68" s="25">
        <v>1</v>
      </c>
      <c r="G68" s="25"/>
      <c r="H68" s="25"/>
      <c r="I68" s="25"/>
      <c r="J68" s="25"/>
      <c r="K68" s="25"/>
      <c r="L68" s="25"/>
      <c r="M68" s="25"/>
      <c r="N68" s="25"/>
      <c r="O68" s="25"/>
      <c r="P68" s="25"/>
      <c r="Q68" s="25"/>
      <c r="R68" s="25"/>
      <c r="S68" s="25"/>
      <c r="T68" s="25"/>
      <c r="U68" s="25">
        <v>1</v>
      </c>
    </row>
    <row r="69" spans="1:21" x14ac:dyDescent="0.25">
      <c r="A69" s="24" t="s">
        <v>24</v>
      </c>
      <c r="B69" s="25"/>
      <c r="C69" s="25"/>
      <c r="D69" s="25"/>
      <c r="E69" s="25"/>
      <c r="F69" s="25">
        <v>1</v>
      </c>
      <c r="G69" s="25"/>
      <c r="H69" s="25"/>
      <c r="I69" s="25"/>
      <c r="J69" s="25"/>
      <c r="K69" s="25"/>
      <c r="L69" s="25"/>
      <c r="M69" s="25"/>
      <c r="N69" s="25"/>
      <c r="O69" s="25"/>
      <c r="P69" s="25"/>
      <c r="Q69" s="25"/>
      <c r="R69" s="25"/>
      <c r="S69" s="25"/>
      <c r="T69" s="25"/>
      <c r="U69" s="25">
        <v>1</v>
      </c>
    </row>
    <row r="70" spans="1:21" x14ac:dyDescent="0.25">
      <c r="A70" s="24" t="s">
        <v>62</v>
      </c>
      <c r="B70" s="25"/>
      <c r="C70" s="25"/>
      <c r="D70" s="25"/>
      <c r="E70" s="25"/>
      <c r="F70" s="25">
        <v>1</v>
      </c>
      <c r="G70" s="25"/>
      <c r="H70" s="25"/>
      <c r="I70" s="25"/>
      <c r="J70" s="25"/>
      <c r="K70" s="25"/>
      <c r="L70" s="25"/>
      <c r="M70" s="25"/>
      <c r="N70" s="25"/>
      <c r="O70" s="25"/>
      <c r="P70" s="25"/>
      <c r="Q70" s="25"/>
      <c r="R70" s="25"/>
      <c r="S70" s="25"/>
      <c r="T70" s="25"/>
      <c r="U70" s="25">
        <v>1</v>
      </c>
    </row>
    <row r="71" spans="1:21" x14ac:dyDescent="0.25">
      <c r="A71" s="24" t="s">
        <v>470</v>
      </c>
      <c r="B71" s="25"/>
      <c r="C71" s="25"/>
      <c r="D71" s="25"/>
      <c r="E71" s="25"/>
      <c r="F71" s="25"/>
      <c r="G71" s="25"/>
      <c r="H71" s="25"/>
      <c r="I71" s="25"/>
      <c r="J71" s="25"/>
      <c r="K71" s="25"/>
      <c r="L71" s="25"/>
      <c r="M71" s="25">
        <v>2</v>
      </c>
      <c r="N71" s="25"/>
      <c r="O71" s="25"/>
      <c r="P71" s="25"/>
      <c r="Q71" s="25"/>
      <c r="R71" s="25"/>
      <c r="S71" s="25"/>
      <c r="T71" s="25"/>
      <c r="U71" s="25">
        <v>2</v>
      </c>
    </row>
    <row r="72" spans="1:21" x14ac:dyDescent="0.25">
      <c r="A72" s="24" t="s">
        <v>480</v>
      </c>
      <c r="B72" s="25"/>
      <c r="C72" s="25"/>
      <c r="D72" s="25"/>
      <c r="E72" s="25">
        <v>1</v>
      </c>
      <c r="F72" s="25"/>
      <c r="G72" s="25"/>
      <c r="H72" s="25"/>
      <c r="I72" s="25"/>
      <c r="J72" s="25"/>
      <c r="K72" s="25"/>
      <c r="L72" s="25"/>
      <c r="M72" s="25"/>
      <c r="N72" s="25"/>
      <c r="O72" s="25"/>
      <c r="P72" s="25"/>
      <c r="Q72" s="25"/>
      <c r="R72" s="25"/>
      <c r="S72" s="25"/>
      <c r="T72" s="25"/>
      <c r="U72" s="25">
        <v>1</v>
      </c>
    </row>
    <row r="73" spans="1:21" x14ac:dyDescent="0.25">
      <c r="A73" s="24" t="s">
        <v>417</v>
      </c>
      <c r="B73" s="25"/>
      <c r="C73" s="25">
        <v>1</v>
      </c>
      <c r="D73" s="25"/>
      <c r="E73" s="25">
        <v>1</v>
      </c>
      <c r="F73" s="25"/>
      <c r="G73" s="25"/>
      <c r="H73" s="25"/>
      <c r="I73" s="25">
        <v>1</v>
      </c>
      <c r="J73" s="25"/>
      <c r="K73" s="25"/>
      <c r="L73" s="25"/>
      <c r="M73" s="25">
        <v>1</v>
      </c>
      <c r="N73" s="25"/>
      <c r="O73" s="25"/>
      <c r="P73" s="25"/>
      <c r="Q73" s="25"/>
      <c r="R73" s="25"/>
      <c r="S73" s="25">
        <v>1</v>
      </c>
      <c r="T73" s="25"/>
      <c r="U73" s="25">
        <v>5</v>
      </c>
    </row>
    <row r="74" spans="1:21" x14ac:dyDescent="0.25">
      <c r="A74" s="24" t="s">
        <v>453</v>
      </c>
      <c r="B74" s="25"/>
      <c r="C74" s="25"/>
      <c r="D74" s="25"/>
      <c r="E74" s="25"/>
      <c r="F74" s="25"/>
      <c r="G74" s="25"/>
      <c r="H74" s="25"/>
      <c r="I74" s="25"/>
      <c r="J74" s="25"/>
      <c r="K74" s="25"/>
      <c r="L74" s="25"/>
      <c r="M74" s="25">
        <v>1</v>
      </c>
      <c r="N74" s="25"/>
      <c r="O74" s="25"/>
      <c r="P74" s="25"/>
      <c r="Q74" s="25"/>
      <c r="R74" s="25"/>
      <c r="S74" s="25"/>
      <c r="T74" s="25"/>
      <c r="U74" s="25">
        <v>1</v>
      </c>
    </row>
    <row r="75" spans="1:21" x14ac:dyDescent="0.25">
      <c r="A75" s="24" t="s">
        <v>421</v>
      </c>
      <c r="B75" s="25"/>
      <c r="C75" s="25"/>
      <c r="D75" s="25"/>
      <c r="E75" s="25"/>
      <c r="F75" s="25"/>
      <c r="G75" s="25"/>
      <c r="H75" s="25"/>
      <c r="I75" s="25"/>
      <c r="J75" s="25">
        <v>1</v>
      </c>
      <c r="K75" s="25"/>
      <c r="L75" s="25"/>
      <c r="M75" s="25">
        <v>1</v>
      </c>
      <c r="N75" s="25"/>
      <c r="O75" s="25"/>
      <c r="P75" s="25"/>
      <c r="Q75" s="25"/>
      <c r="R75" s="25"/>
      <c r="S75" s="25"/>
      <c r="T75" s="25"/>
      <c r="U75" s="25">
        <v>2</v>
      </c>
    </row>
    <row r="76" spans="1:21" x14ac:dyDescent="0.25">
      <c r="A76" s="24" t="s">
        <v>469</v>
      </c>
      <c r="B76" s="25"/>
      <c r="C76" s="25"/>
      <c r="D76" s="25"/>
      <c r="E76" s="25"/>
      <c r="F76" s="25">
        <v>1</v>
      </c>
      <c r="G76" s="25"/>
      <c r="H76" s="25"/>
      <c r="I76" s="25"/>
      <c r="J76" s="25"/>
      <c r="K76" s="25"/>
      <c r="L76" s="25"/>
      <c r="M76" s="25">
        <v>1</v>
      </c>
      <c r="N76" s="25">
        <v>1</v>
      </c>
      <c r="O76" s="25"/>
      <c r="P76" s="25"/>
      <c r="Q76" s="25">
        <v>3</v>
      </c>
      <c r="R76" s="25"/>
      <c r="S76" s="25"/>
      <c r="T76" s="25"/>
      <c r="U76" s="25">
        <v>6</v>
      </c>
    </row>
    <row r="77" spans="1:21" x14ac:dyDescent="0.25">
      <c r="A77" s="24" t="s">
        <v>413</v>
      </c>
      <c r="B77" s="25"/>
      <c r="C77" s="25"/>
      <c r="D77" s="25"/>
      <c r="E77" s="25">
        <v>1</v>
      </c>
      <c r="F77" s="25"/>
      <c r="G77" s="25"/>
      <c r="H77" s="25"/>
      <c r="I77" s="25"/>
      <c r="J77" s="25"/>
      <c r="K77" s="25"/>
      <c r="L77" s="25"/>
      <c r="M77" s="25"/>
      <c r="N77" s="25"/>
      <c r="O77" s="25"/>
      <c r="P77" s="25"/>
      <c r="Q77" s="25"/>
      <c r="R77" s="25"/>
      <c r="S77" s="25"/>
      <c r="T77" s="25"/>
      <c r="U77" s="25">
        <v>1</v>
      </c>
    </row>
    <row r="78" spans="1:21" x14ac:dyDescent="0.25">
      <c r="A78" s="24" t="s">
        <v>435</v>
      </c>
      <c r="B78" s="25"/>
      <c r="C78" s="25"/>
      <c r="D78" s="25"/>
      <c r="E78" s="25"/>
      <c r="F78" s="25">
        <v>1</v>
      </c>
      <c r="G78" s="25"/>
      <c r="H78" s="25"/>
      <c r="I78" s="25"/>
      <c r="J78" s="25"/>
      <c r="K78" s="25"/>
      <c r="L78" s="25"/>
      <c r="M78" s="25"/>
      <c r="N78" s="25"/>
      <c r="O78" s="25"/>
      <c r="P78" s="25"/>
      <c r="Q78" s="25"/>
      <c r="R78" s="25"/>
      <c r="S78" s="25"/>
      <c r="T78" s="25"/>
      <c r="U78" s="25">
        <v>1</v>
      </c>
    </row>
    <row r="79" spans="1:21" x14ac:dyDescent="0.25">
      <c r="A79" s="24" t="s">
        <v>486</v>
      </c>
      <c r="B79" s="25">
        <v>1</v>
      </c>
      <c r="C79" s="25"/>
      <c r="D79" s="25">
        <v>3</v>
      </c>
      <c r="E79" s="25"/>
      <c r="F79" s="25">
        <v>2</v>
      </c>
      <c r="G79" s="25">
        <v>4</v>
      </c>
      <c r="H79" s="25"/>
      <c r="I79" s="25"/>
      <c r="J79" s="25"/>
      <c r="K79" s="25"/>
      <c r="L79" s="25"/>
      <c r="M79" s="25">
        <v>2</v>
      </c>
      <c r="N79" s="25">
        <v>2</v>
      </c>
      <c r="O79" s="25"/>
      <c r="P79" s="25"/>
      <c r="Q79" s="25">
        <v>1</v>
      </c>
      <c r="R79" s="25"/>
      <c r="S79" s="25"/>
      <c r="T79" s="25">
        <v>1</v>
      </c>
      <c r="U79" s="25">
        <v>16</v>
      </c>
    </row>
    <row r="80" spans="1:21" x14ac:dyDescent="0.25">
      <c r="A80" s="24" t="s">
        <v>539</v>
      </c>
      <c r="B80" s="25">
        <v>1</v>
      </c>
      <c r="C80" s="25"/>
      <c r="D80" s="25">
        <v>3</v>
      </c>
      <c r="E80" s="25"/>
      <c r="F80" s="25">
        <v>3</v>
      </c>
      <c r="G80" s="25">
        <v>1</v>
      </c>
      <c r="H80" s="25"/>
      <c r="I80" s="25"/>
      <c r="J80" s="25">
        <v>1</v>
      </c>
      <c r="K80" s="25"/>
      <c r="L80" s="25">
        <v>1</v>
      </c>
      <c r="M80" s="25"/>
      <c r="N80" s="25">
        <v>1</v>
      </c>
      <c r="O80" s="25">
        <v>1</v>
      </c>
      <c r="P80" s="25">
        <v>1</v>
      </c>
      <c r="Q80" s="25">
        <v>1</v>
      </c>
      <c r="R80" s="25"/>
      <c r="S80" s="25"/>
      <c r="T80" s="25">
        <v>1</v>
      </c>
      <c r="U80" s="25">
        <v>15</v>
      </c>
    </row>
    <row r="81" spans="1:21" x14ac:dyDescent="0.25">
      <c r="A81" s="24" t="s">
        <v>440</v>
      </c>
      <c r="B81" s="25"/>
      <c r="C81" s="25"/>
      <c r="D81" s="25"/>
      <c r="E81" s="25">
        <v>1</v>
      </c>
      <c r="F81" s="25"/>
      <c r="G81" s="25"/>
      <c r="H81" s="25"/>
      <c r="I81" s="25"/>
      <c r="J81" s="25"/>
      <c r="K81" s="25"/>
      <c r="L81" s="25">
        <v>1</v>
      </c>
      <c r="M81" s="25"/>
      <c r="N81" s="25"/>
      <c r="O81" s="25"/>
      <c r="P81" s="25"/>
      <c r="Q81" s="25"/>
      <c r="R81" s="25"/>
      <c r="S81" s="25"/>
      <c r="T81" s="25"/>
      <c r="U81" s="25">
        <v>2</v>
      </c>
    </row>
    <row r="82" spans="1:21" x14ac:dyDescent="0.25">
      <c r="A82" s="24" t="s">
        <v>420</v>
      </c>
      <c r="B82" s="25"/>
      <c r="C82" s="25">
        <v>2</v>
      </c>
      <c r="D82" s="25"/>
      <c r="E82" s="25">
        <v>1</v>
      </c>
      <c r="F82" s="25">
        <v>1</v>
      </c>
      <c r="G82" s="25"/>
      <c r="H82" s="25"/>
      <c r="I82" s="25"/>
      <c r="J82" s="25"/>
      <c r="K82" s="25"/>
      <c r="L82" s="25"/>
      <c r="M82" s="25">
        <v>1</v>
      </c>
      <c r="N82" s="25"/>
      <c r="O82" s="25"/>
      <c r="P82" s="25"/>
      <c r="Q82" s="25"/>
      <c r="R82" s="25"/>
      <c r="S82" s="25"/>
      <c r="T82" s="25"/>
      <c r="U82" s="25">
        <v>5</v>
      </c>
    </row>
    <row r="83" spans="1:21" x14ac:dyDescent="0.25">
      <c r="A83" s="24" t="s">
        <v>479</v>
      </c>
      <c r="B83" s="25"/>
      <c r="C83" s="25"/>
      <c r="D83" s="25"/>
      <c r="E83" s="25"/>
      <c r="F83" s="25"/>
      <c r="G83" s="25"/>
      <c r="H83" s="25"/>
      <c r="I83" s="25"/>
      <c r="J83" s="25"/>
      <c r="K83" s="25"/>
      <c r="L83" s="25"/>
      <c r="M83" s="25"/>
      <c r="N83" s="25">
        <v>1</v>
      </c>
      <c r="O83" s="25"/>
      <c r="P83" s="25"/>
      <c r="Q83" s="25"/>
      <c r="R83" s="25"/>
      <c r="S83" s="25"/>
      <c r="T83" s="25"/>
      <c r="U83" s="25">
        <v>1</v>
      </c>
    </row>
    <row r="84" spans="1:21" x14ac:dyDescent="0.25">
      <c r="A84" s="24" t="s">
        <v>482</v>
      </c>
      <c r="B84" s="25"/>
      <c r="C84" s="25"/>
      <c r="D84" s="25"/>
      <c r="E84" s="25"/>
      <c r="F84" s="25">
        <v>1</v>
      </c>
      <c r="G84" s="25"/>
      <c r="H84" s="25"/>
      <c r="I84" s="25"/>
      <c r="J84" s="25"/>
      <c r="K84" s="25"/>
      <c r="L84" s="25"/>
      <c r="M84" s="25"/>
      <c r="N84" s="25"/>
      <c r="O84" s="25"/>
      <c r="P84" s="25"/>
      <c r="Q84" s="25"/>
      <c r="R84" s="25"/>
      <c r="S84" s="25"/>
      <c r="T84" s="25"/>
      <c r="U84" s="25">
        <v>1</v>
      </c>
    </row>
    <row r="85" spans="1:21" x14ac:dyDescent="0.25">
      <c r="A85" s="24" t="s">
        <v>466</v>
      </c>
      <c r="B85" s="25"/>
      <c r="C85" s="25"/>
      <c r="D85" s="25"/>
      <c r="E85" s="25"/>
      <c r="F85" s="25">
        <v>1</v>
      </c>
      <c r="G85" s="25"/>
      <c r="H85" s="25"/>
      <c r="I85" s="25"/>
      <c r="J85" s="25"/>
      <c r="K85" s="25"/>
      <c r="L85" s="25"/>
      <c r="M85" s="25"/>
      <c r="N85" s="25"/>
      <c r="O85" s="25"/>
      <c r="P85" s="25"/>
      <c r="Q85" s="25"/>
      <c r="R85" s="25"/>
      <c r="S85" s="25"/>
      <c r="T85" s="25"/>
      <c r="U85" s="25">
        <v>1</v>
      </c>
    </row>
    <row r="86" spans="1:21" x14ac:dyDescent="0.25">
      <c r="A86" s="24" t="s">
        <v>428</v>
      </c>
      <c r="B86" s="25"/>
      <c r="C86" s="25"/>
      <c r="D86" s="25"/>
      <c r="E86" s="25"/>
      <c r="F86" s="25"/>
      <c r="G86" s="25"/>
      <c r="H86" s="25"/>
      <c r="I86" s="25"/>
      <c r="J86" s="25"/>
      <c r="K86" s="25"/>
      <c r="L86" s="25"/>
      <c r="M86" s="25">
        <v>1</v>
      </c>
      <c r="N86" s="25"/>
      <c r="O86" s="25"/>
      <c r="P86" s="25"/>
      <c r="Q86" s="25"/>
      <c r="R86" s="25"/>
      <c r="S86" s="25"/>
      <c r="T86" s="25"/>
      <c r="U86" s="25">
        <v>1</v>
      </c>
    </row>
    <row r="87" spans="1:21" x14ac:dyDescent="0.25">
      <c r="A87" s="24" t="s">
        <v>173</v>
      </c>
      <c r="B87" s="25"/>
      <c r="C87" s="25"/>
      <c r="D87" s="25"/>
      <c r="E87" s="25"/>
      <c r="F87" s="25"/>
      <c r="G87" s="25">
        <v>1</v>
      </c>
      <c r="H87" s="25"/>
      <c r="I87" s="25"/>
      <c r="J87" s="25"/>
      <c r="K87" s="25"/>
      <c r="L87" s="25"/>
      <c r="M87" s="25"/>
      <c r="N87" s="25"/>
      <c r="O87" s="25"/>
      <c r="P87" s="25"/>
      <c r="Q87" s="25"/>
      <c r="R87" s="25"/>
      <c r="S87" s="25"/>
      <c r="T87" s="25"/>
      <c r="U87" s="25">
        <v>1</v>
      </c>
    </row>
    <row r="88" spans="1:21" x14ac:dyDescent="0.25">
      <c r="A88" s="24" t="s">
        <v>473</v>
      </c>
      <c r="B88" s="25">
        <v>1</v>
      </c>
      <c r="C88" s="25"/>
      <c r="D88" s="25">
        <v>1</v>
      </c>
      <c r="E88" s="25"/>
      <c r="F88" s="25">
        <v>3</v>
      </c>
      <c r="G88" s="25"/>
      <c r="H88" s="25"/>
      <c r="I88" s="25">
        <v>1</v>
      </c>
      <c r="J88" s="25"/>
      <c r="K88" s="25"/>
      <c r="L88" s="25"/>
      <c r="M88" s="25"/>
      <c r="N88" s="25">
        <v>1</v>
      </c>
      <c r="O88" s="25"/>
      <c r="P88" s="25"/>
      <c r="Q88" s="25">
        <v>1</v>
      </c>
      <c r="R88" s="25"/>
      <c r="S88" s="25"/>
      <c r="T88" s="25"/>
      <c r="U88" s="25">
        <v>8</v>
      </c>
    </row>
    <row r="89" spans="1:21" x14ac:dyDescent="0.25">
      <c r="A89" s="24" t="s">
        <v>438</v>
      </c>
      <c r="B89" s="25"/>
      <c r="C89" s="25"/>
      <c r="D89" s="25"/>
      <c r="E89" s="25"/>
      <c r="F89" s="25">
        <v>1</v>
      </c>
      <c r="G89" s="25"/>
      <c r="H89" s="25"/>
      <c r="I89" s="25">
        <v>1</v>
      </c>
      <c r="J89" s="25">
        <v>1</v>
      </c>
      <c r="K89" s="25"/>
      <c r="L89" s="25"/>
      <c r="M89" s="25"/>
      <c r="N89" s="25"/>
      <c r="O89" s="25"/>
      <c r="P89" s="25"/>
      <c r="Q89" s="25">
        <v>1</v>
      </c>
      <c r="R89" s="25"/>
      <c r="S89" s="25"/>
      <c r="T89" s="25"/>
      <c r="U89" s="25">
        <v>4</v>
      </c>
    </row>
    <row r="90" spans="1:21" x14ac:dyDescent="0.25">
      <c r="A90" s="24" t="s">
        <v>491</v>
      </c>
      <c r="B90" s="25"/>
      <c r="C90" s="25"/>
      <c r="D90" s="25"/>
      <c r="E90" s="25"/>
      <c r="F90" s="25">
        <v>1</v>
      </c>
      <c r="G90" s="25"/>
      <c r="H90" s="25"/>
      <c r="I90" s="25"/>
      <c r="J90" s="25"/>
      <c r="K90" s="25"/>
      <c r="L90" s="25"/>
      <c r="M90" s="25"/>
      <c r="N90" s="25"/>
      <c r="O90" s="25"/>
      <c r="P90" s="25"/>
      <c r="Q90" s="25"/>
      <c r="R90" s="25"/>
      <c r="S90" s="25"/>
      <c r="T90" s="25"/>
      <c r="U90" s="25">
        <v>1</v>
      </c>
    </row>
    <row r="91" spans="1:21" x14ac:dyDescent="0.25">
      <c r="A91" s="24" t="s">
        <v>477</v>
      </c>
      <c r="B91" s="25"/>
      <c r="C91" s="25">
        <v>1</v>
      </c>
      <c r="D91" s="25">
        <v>1</v>
      </c>
      <c r="E91" s="25"/>
      <c r="F91" s="25"/>
      <c r="G91" s="25"/>
      <c r="H91" s="25"/>
      <c r="I91" s="25"/>
      <c r="J91" s="25"/>
      <c r="K91" s="25"/>
      <c r="L91" s="25"/>
      <c r="M91" s="25"/>
      <c r="N91" s="25"/>
      <c r="O91" s="25">
        <v>1</v>
      </c>
      <c r="P91" s="25"/>
      <c r="Q91" s="25"/>
      <c r="R91" s="25">
        <v>1</v>
      </c>
      <c r="S91" s="25"/>
      <c r="T91" s="25"/>
      <c r="U91" s="25">
        <v>4</v>
      </c>
    </row>
    <row r="92" spans="1:21" x14ac:dyDescent="0.25">
      <c r="A92" s="24" t="s">
        <v>474</v>
      </c>
      <c r="B92" s="25"/>
      <c r="C92" s="25"/>
      <c r="D92" s="25"/>
      <c r="E92" s="25"/>
      <c r="F92" s="25">
        <v>1</v>
      </c>
      <c r="G92" s="25"/>
      <c r="H92" s="25"/>
      <c r="I92" s="25"/>
      <c r="J92" s="25"/>
      <c r="K92" s="25"/>
      <c r="L92" s="25"/>
      <c r="M92" s="25"/>
      <c r="N92" s="25"/>
      <c r="O92" s="25"/>
      <c r="P92" s="25"/>
      <c r="Q92" s="25"/>
      <c r="R92" s="25"/>
      <c r="S92" s="25">
        <v>1</v>
      </c>
      <c r="T92" s="25"/>
      <c r="U92" s="25">
        <v>2</v>
      </c>
    </row>
    <row r="93" spans="1:21" x14ac:dyDescent="0.25">
      <c r="A93" s="24" t="s">
        <v>432</v>
      </c>
      <c r="B93" s="25"/>
      <c r="C93" s="25"/>
      <c r="D93" s="25"/>
      <c r="E93" s="25"/>
      <c r="F93" s="25"/>
      <c r="G93" s="25"/>
      <c r="H93" s="25"/>
      <c r="I93" s="25"/>
      <c r="J93" s="25"/>
      <c r="K93" s="25"/>
      <c r="L93" s="25"/>
      <c r="M93" s="25"/>
      <c r="N93" s="25">
        <v>1</v>
      </c>
      <c r="O93" s="25"/>
      <c r="P93" s="25"/>
      <c r="Q93" s="25"/>
      <c r="R93" s="25"/>
      <c r="S93" s="25"/>
      <c r="T93" s="25"/>
      <c r="U93" s="25">
        <v>1</v>
      </c>
    </row>
    <row r="94" spans="1:21" x14ac:dyDescent="0.25">
      <c r="A94" s="24" t="s">
        <v>245</v>
      </c>
      <c r="B94" s="25"/>
      <c r="C94" s="25"/>
      <c r="D94" s="25"/>
      <c r="E94" s="25"/>
      <c r="F94" s="25"/>
      <c r="G94" s="25"/>
      <c r="H94" s="25"/>
      <c r="I94" s="25"/>
      <c r="J94" s="25"/>
      <c r="K94" s="25"/>
      <c r="L94" s="25"/>
      <c r="M94" s="25"/>
      <c r="N94" s="25"/>
      <c r="O94" s="25"/>
      <c r="P94" s="25"/>
      <c r="Q94" s="25">
        <v>1</v>
      </c>
      <c r="R94" s="25"/>
      <c r="S94" s="25"/>
      <c r="T94" s="25"/>
      <c r="U94" s="25">
        <v>1</v>
      </c>
    </row>
    <row r="95" spans="1:21" x14ac:dyDescent="0.25">
      <c r="A95" s="24" t="s">
        <v>443</v>
      </c>
      <c r="B95" s="25"/>
      <c r="C95" s="25">
        <v>1</v>
      </c>
      <c r="D95" s="25"/>
      <c r="E95" s="25"/>
      <c r="F95" s="25"/>
      <c r="G95" s="25"/>
      <c r="H95" s="25"/>
      <c r="I95" s="25"/>
      <c r="J95" s="25"/>
      <c r="K95" s="25"/>
      <c r="L95" s="25"/>
      <c r="M95" s="25"/>
      <c r="N95" s="25"/>
      <c r="O95" s="25"/>
      <c r="P95" s="25"/>
      <c r="Q95" s="25"/>
      <c r="R95" s="25"/>
      <c r="S95" s="25"/>
      <c r="T95" s="25"/>
      <c r="U95" s="25">
        <v>1</v>
      </c>
    </row>
    <row r="96" spans="1:21" x14ac:dyDescent="0.25">
      <c r="A96" s="24" t="s">
        <v>208</v>
      </c>
      <c r="B96" s="25"/>
      <c r="C96" s="25"/>
      <c r="D96" s="25">
        <v>1</v>
      </c>
      <c r="E96" s="25"/>
      <c r="F96" s="25"/>
      <c r="G96" s="25"/>
      <c r="H96" s="25"/>
      <c r="I96" s="25"/>
      <c r="J96" s="25"/>
      <c r="K96" s="25"/>
      <c r="L96" s="25"/>
      <c r="M96" s="25"/>
      <c r="N96" s="25"/>
      <c r="O96" s="25"/>
      <c r="P96" s="25"/>
      <c r="Q96" s="25"/>
      <c r="R96" s="25"/>
      <c r="S96" s="25"/>
      <c r="T96" s="25"/>
      <c r="U96" s="25">
        <v>1</v>
      </c>
    </row>
    <row r="97" spans="1:21" x14ac:dyDescent="0.25">
      <c r="A97" s="24" t="s">
        <v>447</v>
      </c>
      <c r="B97" s="25"/>
      <c r="C97" s="25"/>
      <c r="D97" s="25"/>
      <c r="E97" s="25"/>
      <c r="F97" s="25"/>
      <c r="G97" s="25"/>
      <c r="H97" s="25"/>
      <c r="I97" s="25"/>
      <c r="J97" s="25">
        <v>1</v>
      </c>
      <c r="K97" s="25"/>
      <c r="L97" s="25"/>
      <c r="M97" s="25"/>
      <c r="N97" s="25"/>
      <c r="O97" s="25"/>
      <c r="P97" s="25"/>
      <c r="Q97" s="25"/>
      <c r="R97" s="25">
        <v>1</v>
      </c>
      <c r="S97" s="25">
        <v>1</v>
      </c>
      <c r="T97" s="25"/>
      <c r="U97" s="25">
        <v>3</v>
      </c>
    </row>
    <row r="98" spans="1:21" x14ac:dyDescent="0.25">
      <c r="A98" s="24" t="s">
        <v>492</v>
      </c>
      <c r="B98" s="25"/>
      <c r="C98" s="25"/>
      <c r="D98" s="25"/>
      <c r="E98" s="25"/>
      <c r="F98" s="25"/>
      <c r="G98" s="25">
        <v>1</v>
      </c>
      <c r="H98" s="25"/>
      <c r="I98" s="25"/>
      <c r="J98" s="25"/>
      <c r="K98" s="25"/>
      <c r="L98" s="25"/>
      <c r="M98" s="25"/>
      <c r="N98" s="25"/>
      <c r="O98" s="25"/>
      <c r="P98" s="25"/>
      <c r="Q98" s="25"/>
      <c r="R98" s="25"/>
      <c r="S98" s="25"/>
      <c r="T98" s="25"/>
      <c r="U98" s="25">
        <v>1</v>
      </c>
    </row>
    <row r="99" spans="1:21" x14ac:dyDescent="0.25">
      <c r="A99" s="24" t="s">
        <v>437</v>
      </c>
      <c r="B99" s="25"/>
      <c r="C99" s="25"/>
      <c r="D99" s="25"/>
      <c r="E99" s="25"/>
      <c r="F99" s="25"/>
      <c r="G99" s="25"/>
      <c r="H99" s="25"/>
      <c r="I99" s="25"/>
      <c r="J99" s="25"/>
      <c r="K99" s="25"/>
      <c r="L99" s="25"/>
      <c r="M99" s="25">
        <v>1</v>
      </c>
      <c r="N99" s="25"/>
      <c r="O99" s="25"/>
      <c r="P99" s="25"/>
      <c r="Q99" s="25"/>
      <c r="R99" s="25"/>
      <c r="S99" s="25"/>
      <c r="T99" s="25"/>
      <c r="U99" s="25">
        <v>1</v>
      </c>
    </row>
    <row r="100" spans="1:21" x14ac:dyDescent="0.25">
      <c r="A100" s="24" t="s">
        <v>455</v>
      </c>
      <c r="B100" s="25"/>
      <c r="C100" s="25"/>
      <c r="D100" s="25"/>
      <c r="E100" s="25"/>
      <c r="F100" s="25"/>
      <c r="G100" s="25"/>
      <c r="H100" s="25"/>
      <c r="I100" s="25"/>
      <c r="J100" s="25"/>
      <c r="K100" s="25"/>
      <c r="L100" s="25"/>
      <c r="M100" s="25">
        <v>1</v>
      </c>
      <c r="N100" s="25"/>
      <c r="O100" s="25"/>
      <c r="P100" s="25"/>
      <c r="Q100" s="25"/>
      <c r="R100" s="25"/>
      <c r="S100" s="25"/>
      <c r="T100" s="25"/>
      <c r="U100" s="25">
        <v>1</v>
      </c>
    </row>
    <row r="101" spans="1:21" x14ac:dyDescent="0.25">
      <c r="A101" s="24" t="s">
        <v>458</v>
      </c>
      <c r="B101" s="25"/>
      <c r="C101" s="25">
        <v>3</v>
      </c>
      <c r="D101" s="25"/>
      <c r="E101" s="25"/>
      <c r="F101" s="25">
        <v>2</v>
      </c>
      <c r="G101" s="25">
        <v>1</v>
      </c>
      <c r="H101" s="25"/>
      <c r="I101" s="25"/>
      <c r="J101" s="25"/>
      <c r="K101" s="25"/>
      <c r="L101" s="25">
        <v>1</v>
      </c>
      <c r="M101" s="25">
        <v>1</v>
      </c>
      <c r="N101" s="25"/>
      <c r="O101" s="25"/>
      <c r="P101" s="25"/>
      <c r="Q101" s="25">
        <v>1</v>
      </c>
      <c r="R101" s="25"/>
      <c r="S101" s="25">
        <v>1</v>
      </c>
      <c r="T101" s="25"/>
      <c r="U101" s="25">
        <v>10</v>
      </c>
    </row>
    <row r="102" spans="1:21" x14ac:dyDescent="0.25">
      <c r="A102" s="24" t="s">
        <v>459</v>
      </c>
      <c r="B102" s="25"/>
      <c r="C102" s="25"/>
      <c r="D102" s="25"/>
      <c r="E102" s="25"/>
      <c r="F102" s="25"/>
      <c r="G102" s="25"/>
      <c r="H102" s="25"/>
      <c r="I102" s="25"/>
      <c r="J102" s="25"/>
      <c r="K102" s="25"/>
      <c r="L102" s="25">
        <v>1</v>
      </c>
      <c r="M102" s="25"/>
      <c r="N102" s="25"/>
      <c r="O102" s="25"/>
      <c r="P102" s="25"/>
      <c r="Q102" s="25"/>
      <c r="R102" s="25"/>
      <c r="S102" s="25"/>
      <c r="T102" s="25"/>
      <c r="U102" s="25">
        <v>1</v>
      </c>
    </row>
    <row r="103" spans="1:21" x14ac:dyDescent="0.25">
      <c r="A103" s="24" t="s">
        <v>462</v>
      </c>
      <c r="B103" s="25">
        <v>1</v>
      </c>
      <c r="C103" s="25"/>
      <c r="D103" s="25">
        <v>1</v>
      </c>
      <c r="E103" s="25"/>
      <c r="F103" s="25"/>
      <c r="G103" s="25"/>
      <c r="H103" s="25"/>
      <c r="I103" s="25"/>
      <c r="J103" s="25"/>
      <c r="K103" s="25"/>
      <c r="L103" s="25">
        <v>1</v>
      </c>
      <c r="M103" s="25">
        <v>1</v>
      </c>
      <c r="N103" s="25">
        <v>1</v>
      </c>
      <c r="O103" s="25"/>
      <c r="P103" s="25"/>
      <c r="Q103" s="25"/>
      <c r="R103" s="25"/>
      <c r="S103" s="25"/>
      <c r="T103" s="25">
        <v>1</v>
      </c>
      <c r="U103" s="25">
        <v>6</v>
      </c>
    </row>
    <row r="104" spans="1:21" x14ac:dyDescent="0.25">
      <c r="A104" s="24" t="s">
        <v>461</v>
      </c>
      <c r="B104" s="25">
        <v>1</v>
      </c>
      <c r="C104" s="25">
        <v>1</v>
      </c>
      <c r="D104" s="25"/>
      <c r="E104" s="25"/>
      <c r="F104" s="25"/>
      <c r="G104" s="25"/>
      <c r="H104" s="25"/>
      <c r="I104" s="25"/>
      <c r="J104" s="25"/>
      <c r="K104" s="25"/>
      <c r="L104" s="25"/>
      <c r="M104" s="25">
        <v>1</v>
      </c>
      <c r="N104" s="25"/>
      <c r="O104" s="25"/>
      <c r="P104" s="25"/>
      <c r="Q104" s="25">
        <v>1</v>
      </c>
      <c r="R104" s="25"/>
      <c r="S104" s="25"/>
      <c r="T104" s="25">
        <v>1</v>
      </c>
      <c r="U104" s="25">
        <v>5</v>
      </c>
    </row>
    <row r="105" spans="1:21" x14ac:dyDescent="0.25">
      <c r="A105" s="24" t="s">
        <v>464</v>
      </c>
      <c r="B105" s="25"/>
      <c r="C105" s="25">
        <v>2</v>
      </c>
      <c r="D105" s="25"/>
      <c r="E105" s="25"/>
      <c r="F105" s="25"/>
      <c r="G105" s="25"/>
      <c r="H105" s="25"/>
      <c r="I105" s="25"/>
      <c r="J105" s="25"/>
      <c r="K105" s="25"/>
      <c r="L105" s="25"/>
      <c r="M105" s="25"/>
      <c r="N105" s="25"/>
      <c r="O105" s="25"/>
      <c r="P105" s="25"/>
      <c r="Q105" s="25"/>
      <c r="R105" s="25"/>
      <c r="S105" s="25"/>
      <c r="T105" s="25"/>
      <c r="U105" s="25">
        <v>2</v>
      </c>
    </row>
    <row r="106" spans="1:21" x14ac:dyDescent="0.25">
      <c r="A106" s="24" t="s">
        <v>460</v>
      </c>
      <c r="B106" s="25"/>
      <c r="C106" s="25">
        <v>2</v>
      </c>
      <c r="D106" s="25"/>
      <c r="E106" s="25"/>
      <c r="F106" s="25">
        <v>1</v>
      </c>
      <c r="G106" s="25"/>
      <c r="H106" s="25"/>
      <c r="I106" s="25">
        <v>1</v>
      </c>
      <c r="J106" s="25"/>
      <c r="K106" s="25"/>
      <c r="L106" s="25"/>
      <c r="M106" s="25"/>
      <c r="N106" s="25"/>
      <c r="O106" s="25"/>
      <c r="P106" s="25"/>
      <c r="Q106" s="25"/>
      <c r="R106" s="25"/>
      <c r="S106" s="25"/>
      <c r="T106" s="25"/>
      <c r="U106" s="25">
        <v>4</v>
      </c>
    </row>
    <row r="107" spans="1:21" x14ac:dyDescent="0.25">
      <c r="A107" s="24" t="s">
        <v>463</v>
      </c>
      <c r="B107" s="25">
        <v>1</v>
      </c>
      <c r="C107" s="25"/>
      <c r="D107" s="25"/>
      <c r="E107" s="25"/>
      <c r="F107" s="25"/>
      <c r="G107" s="25"/>
      <c r="H107" s="25"/>
      <c r="I107" s="25"/>
      <c r="J107" s="25"/>
      <c r="K107" s="25"/>
      <c r="L107" s="25"/>
      <c r="M107" s="25">
        <v>1</v>
      </c>
      <c r="N107" s="25"/>
      <c r="O107" s="25"/>
      <c r="P107" s="25"/>
      <c r="Q107" s="25"/>
      <c r="R107" s="25"/>
      <c r="S107" s="25"/>
      <c r="T107" s="25"/>
      <c r="U107" s="25">
        <v>2</v>
      </c>
    </row>
    <row r="108" spans="1:21" x14ac:dyDescent="0.25">
      <c r="A108" s="24" t="s">
        <v>465</v>
      </c>
      <c r="B108" s="25"/>
      <c r="C108" s="25"/>
      <c r="D108" s="25"/>
      <c r="E108" s="25"/>
      <c r="F108" s="25"/>
      <c r="G108" s="25">
        <v>1</v>
      </c>
      <c r="H108" s="25"/>
      <c r="I108" s="25"/>
      <c r="J108" s="25"/>
      <c r="K108" s="25"/>
      <c r="L108" s="25"/>
      <c r="M108" s="25"/>
      <c r="N108" s="25"/>
      <c r="O108" s="25"/>
      <c r="P108" s="25"/>
      <c r="Q108" s="25"/>
      <c r="R108" s="25"/>
      <c r="S108" s="25"/>
      <c r="T108" s="25"/>
      <c r="U108" s="25">
        <v>1</v>
      </c>
    </row>
    <row r="109" spans="1:21" x14ac:dyDescent="0.25">
      <c r="A109" s="24" t="s">
        <v>475</v>
      </c>
      <c r="B109" s="25"/>
      <c r="C109" s="25"/>
      <c r="D109" s="25"/>
      <c r="E109" s="25"/>
      <c r="F109" s="25"/>
      <c r="G109" s="25"/>
      <c r="H109" s="25"/>
      <c r="I109" s="25"/>
      <c r="J109" s="25"/>
      <c r="K109" s="25"/>
      <c r="L109" s="25"/>
      <c r="M109" s="25">
        <v>1</v>
      </c>
      <c r="N109" s="25"/>
      <c r="O109" s="25"/>
      <c r="P109" s="25"/>
      <c r="Q109" s="25"/>
      <c r="R109" s="25"/>
      <c r="S109" s="25"/>
      <c r="T109" s="25"/>
      <c r="U109" s="25">
        <v>1</v>
      </c>
    </row>
    <row r="110" spans="1:21" x14ac:dyDescent="0.25">
      <c r="A110" s="24" t="s">
        <v>454</v>
      </c>
      <c r="B110" s="25"/>
      <c r="C110" s="25"/>
      <c r="D110" s="25"/>
      <c r="E110" s="25"/>
      <c r="F110" s="25"/>
      <c r="G110" s="25"/>
      <c r="H110" s="25"/>
      <c r="I110" s="25">
        <v>1</v>
      </c>
      <c r="J110" s="25">
        <v>1</v>
      </c>
      <c r="K110" s="25"/>
      <c r="L110" s="25"/>
      <c r="M110" s="25"/>
      <c r="N110" s="25"/>
      <c r="O110" s="25"/>
      <c r="P110" s="25"/>
      <c r="Q110" s="25"/>
      <c r="R110" s="25">
        <v>1</v>
      </c>
      <c r="S110" s="25"/>
      <c r="T110" s="25"/>
      <c r="U110" s="25">
        <v>3</v>
      </c>
    </row>
    <row r="111" spans="1:21" x14ac:dyDescent="0.25">
      <c r="A111" s="24" t="s">
        <v>484</v>
      </c>
      <c r="B111" s="25"/>
      <c r="C111" s="25">
        <v>1</v>
      </c>
      <c r="D111" s="25"/>
      <c r="E111" s="25"/>
      <c r="F111" s="25"/>
      <c r="G111" s="25"/>
      <c r="H111" s="25"/>
      <c r="I111" s="25"/>
      <c r="J111" s="25"/>
      <c r="K111" s="25"/>
      <c r="L111" s="25"/>
      <c r="M111" s="25"/>
      <c r="N111" s="25"/>
      <c r="O111" s="25"/>
      <c r="P111" s="25"/>
      <c r="Q111" s="25"/>
      <c r="R111" s="25"/>
      <c r="S111" s="25"/>
      <c r="T111" s="25"/>
      <c r="U111" s="25">
        <v>1</v>
      </c>
    </row>
    <row r="112" spans="1:21" x14ac:dyDescent="0.25">
      <c r="A112" s="24" t="s">
        <v>442</v>
      </c>
      <c r="B112" s="25"/>
      <c r="C112" s="25"/>
      <c r="D112" s="25"/>
      <c r="E112" s="25">
        <v>1</v>
      </c>
      <c r="F112" s="25">
        <v>1</v>
      </c>
      <c r="G112" s="25"/>
      <c r="H112" s="25"/>
      <c r="I112" s="25"/>
      <c r="J112" s="25"/>
      <c r="K112" s="25"/>
      <c r="L112" s="25"/>
      <c r="M112" s="25">
        <v>1</v>
      </c>
      <c r="N112" s="25"/>
      <c r="O112" s="25"/>
      <c r="P112" s="25"/>
      <c r="Q112" s="25"/>
      <c r="R112" s="25"/>
      <c r="S112" s="25"/>
      <c r="T112" s="25"/>
      <c r="U112" s="25">
        <v>3</v>
      </c>
    </row>
    <row r="113" spans="1:21" x14ac:dyDescent="0.25">
      <c r="A113" s="24" t="s">
        <v>487</v>
      </c>
      <c r="B113" s="25"/>
      <c r="C113" s="25"/>
      <c r="D113" s="25"/>
      <c r="E113" s="25"/>
      <c r="F113" s="25">
        <v>3</v>
      </c>
      <c r="G113" s="25">
        <v>1</v>
      </c>
      <c r="H113" s="25"/>
      <c r="I113" s="25"/>
      <c r="J113" s="25"/>
      <c r="K113" s="25"/>
      <c r="L113" s="25"/>
      <c r="M113" s="25">
        <v>1</v>
      </c>
      <c r="N113" s="25"/>
      <c r="O113" s="25"/>
      <c r="P113" s="25">
        <v>1</v>
      </c>
      <c r="Q113" s="25"/>
      <c r="R113" s="25"/>
      <c r="S113" s="25"/>
      <c r="T113" s="25">
        <v>1</v>
      </c>
      <c r="U113" s="25">
        <v>7</v>
      </c>
    </row>
    <row r="114" spans="1:21" x14ac:dyDescent="0.25">
      <c r="A114" s="24" t="s">
        <v>489</v>
      </c>
      <c r="B114" s="25"/>
      <c r="C114" s="25"/>
      <c r="D114" s="25"/>
      <c r="E114" s="25"/>
      <c r="F114" s="25"/>
      <c r="G114" s="25"/>
      <c r="H114" s="25"/>
      <c r="I114" s="25"/>
      <c r="J114" s="25"/>
      <c r="K114" s="25"/>
      <c r="L114" s="25"/>
      <c r="M114" s="25"/>
      <c r="N114" s="25"/>
      <c r="O114" s="25"/>
      <c r="P114" s="25"/>
      <c r="Q114" s="25"/>
      <c r="R114" s="25"/>
      <c r="S114" s="25"/>
      <c r="T114" s="25">
        <v>1</v>
      </c>
      <c r="U114" s="25">
        <v>1</v>
      </c>
    </row>
    <row r="115" spans="1:21" x14ac:dyDescent="0.25">
      <c r="A115" s="24" t="s">
        <v>439</v>
      </c>
      <c r="B115" s="25"/>
      <c r="C115" s="25"/>
      <c r="D115" s="25"/>
      <c r="E115" s="25"/>
      <c r="F115" s="25"/>
      <c r="G115" s="25"/>
      <c r="H115" s="25"/>
      <c r="I115" s="25"/>
      <c r="J115" s="25"/>
      <c r="K115" s="25"/>
      <c r="L115" s="25"/>
      <c r="M115" s="25">
        <v>1</v>
      </c>
      <c r="N115" s="25"/>
      <c r="O115" s="25"/>
      <c r="P115" s="25"/>
      <c r="Q115" s="25"/>
      <c r="R115" s="25"/>
      <c r="S115" s="25"/>
      <c r="T115" s="25"/>
      <c r="U115" s="25">
        <v>1</v>
      </c>
    </row>
    <row r="116" spans="1:21" x14ac:dyDescent="0.25">
      <c r="A116" s="24" t="s">
        <v>468</v>
      </c>
      <c r="B116" s="25"/>
      <c r="C116" s="25">
        <v>2</v>
      </c>
      <c r="D116" s="25"/>
      <c r="E116" s="25"/>
      <c r="F116" s="25"/>
      <c r="G116" s="25"/>
      <c r="H116" s="25"/>
      <c r="I116" s="25">
        <v>1</v>
      </c>
      <c r="J116" s="25"/>
      <c r="K116" s="25"/>
      <c r="L116" s="25"/>
      <c r="M116" s="25">
        <v>2</v>
      </c>
      <c r="N116" s="25">
        <v>1</v>
      </c>
      <c r="O116" s="25">
        <v>1</v>
      </c>
      <c r="P116" s="25"/>
      <c r="Q116" s="25"/>
      <c r="R116" s="25"/>
      <c r="S116" s="25"/>
      <c r="T116" s="25">
        <v>2</v>
      </c>
      <c r="U116" s="25">
        <v>9</v>
      </c>
    </row>
    <row r="117" spans="1:21" x14ac:dyDescent="0.25">
      <c r="A117" s="24" t="s">
        <v>416</v>
      </c>
      <c r="B117" s="25"/>
      <c r="C117" s="25"/>
      <c r="D117" s="25"/>
      <c r="E117" s="25"/>
      <c r="F117" s="25"/>
      <c r="G117" s="25"/>
      <c r="H117" s="25"/>
      <c r="I117" s="25"/>
      <c r="J117" s="25">
        <v>1</v>
      </c>
      <c r="K117" s="25"/>
      <c r="L117" s="25"/>
      <c r="M117" s="25"/>
      <c r="N117" s="25"/>
      <c r="O117" s="25"/>
      <c r="P117" s="25"/>
      <c r="Q117" s="25"/>
      <c r="R117" s="25"/>
      <c r="S117" s="25"/>
      <c r="T117" s="25"/>
      <c r="U117" s="25">
        <v>1</v>
      </c>
    </row>
    <row r="118" spans="1:21" x14ac:dyDescent="0.25">
      <c r="A118" s="24" t="s">
        <v>538</v>
      </c>
      <c r="B118" s="25"/>
      <c r="C118" s="25"/>
      <c r="D118" s="25"/>
      <c r="E118" s="25"/>
      <c r="F118" s="25"/>
      <c r="G118" s="25"/>
      <c r="H118" s="25"/>
      <c r="I118" s="25"/>
      <c r="J118" s="25"/>
      <c r="K118" s="25"/>
      <c r="L118" s="25"/>
      <c r="M118" s="25">
        <v>1</v>
      </c>
      <c r="N118" s="25"/>
      <c r="O118" s="25"/>
      <c r="P118" s="25"/>
      <c r="Q118" s="25"/>
      <c r="R118" s="25"/>
      <c r="S118" s="25"/>
      <c r="T118" s="25"/>
      <c r="U118" s="25">
        <v>1</v>
      </c>
    </row>
    <row r="119" spans="1:21" x14ac:dyDescent="0.25">
      <c r="A119" s="24" t="s">
        <v>483</v>
      </c>
      <c r="B119" s="25"/>
      <c r="C119" s="25"/>
      <c r="D119" s="25"/>
      <c r="E119" s="25"/>
      <c r="F119" s="25"/>
      <c r="G119" s="25">
        <v>1</v>
      </c>
      <c r="H119" s="25"/>
      <c r="I119" s="25"/>
      <c r="J119" s="25"/>
      <c r="K119" s="25"/>
      <c r="L119" s="25"/>
      <c r="M119" s="25"/>
      <c r="N119" s="25"/>
      <c r="O119" s="25"/>
      <c r="P119" s="25"/>
      <c r="Q119" s="25"/>
      <c r="R119" s="25"/>
      <c r="S119" s="25"/>
      <c r="T119" s="25"/>
      <c r="U119" s="25">
        <v>1</v>
      </c>
    </row>
    <row r="120" spans="1:21" x14ac:dyDescent="0.25">
      <c r="A120" s="24" t="s">
        <v>449</v>
      </c>
      <c r="B120" s="25">
        <v>1</v>
      </c>
      <c r="C120" s="25"/>
      <c r="D120" s="25">
        <v>1</v>
      </c>
      <c r="E120" s="25">
        <v>1</v>
      </c>
      <c r="F120" s="25">
        <v>1</v>
      </c>
      <c r="G120" s="25">
        <v>2</v>
      </c>
      <c r="H120" s="25"/>
      <c r="I120" s="25"/>
      <c r="J120" s="25"/>
      <c r="K120" s="25"/>
      <c r="L120" s="25"/>
      <c r="M120" s="25"/>
      <c r="N120" s="25">
        <v>1</v>
      </c>
      <c r="O120" s="25"/>
      <c r="P120" s="25">
        <v>1</v>
      </c>
      <c r="Q120" s="25"/>
      <c r="R120" s="25"/>
      <c r="S120" s="25"/>
      <c r="T120" s="25"/>
      <c r="U120" s="25">
        <v>8</v>
      </c>
    </row>
    <row r="121" spans="1:21" x14ac:dyDescent="0.25">
      <c r="A121" s="24" t="s">
        <v>495</v>
      </c>
      <c r="B121" s="25"/>
      <c r="C121" s="25"/>
      <c r="D121" s="25"/>
      <c r="E121" s="25"/>
      <c r="F121" s="25">
        <v>1</v>
      </c>
      <c r="G121" s="25">
        <v>1</v>
      </c>
      <c r="H121" s="25"/>
      <c r="I121" s="25"/>
      <c r="J121" s="25"/>
      <c r="K121" s="25"/>
      <c r="L121" s="25"/>
      <c r="M121" s="25"/>
      <c r="N121" s="25"/>
      <c r="O121" s="25"/>
      <c r="P121" s="25"/>
      <c r="Q121" s="25"/>
      <c r="R121" s="25"/>
      <c r="S121" s="25"/>
      <c r="T121" s="25"/>
      <c r="U121" s="25">
        <v>2</v>
      </c>
    </row>
    <row r="122" spans="1:21" x14ac:dyDescent="0.25">
      <c r="A122" s="24" t="s">
        <v>506</v>
      </c>
      <c r="B122" s="25">
        <v>11</v>
      </c>
      <c r="C122" s="25">
        <v>47</v>
      </c>
      <c r="D122" s="25">
        <v>14</v>
      </c>
      <c r="E122" s="25">
        <v>33</v>
      </c>
      <c r="F122" s="25">
        <v>73</v>
      </c>
      <c r="G122" s="25">
        <v>19</v>
      </c>
      <c r="H122" s="25">
        <v>1</v>
      </c>
      <c r="I122" s="25">
        <v>8</v>
      </c>
      <c r="J122" s="25">
        <v>8</v>
      </c>
      <c r="K122" s="25">
        <v>1</v>
      </c>
      <c r="L122" s="25">
        <v>11</v>
      </c>
      <c r="M122" s="25">
        <v>57</v>
      </c>
      <c r="N122" s="25">
        <v>15</v>
      </c>
      <c r="O122" s="25">
        <v>6</v>
      </c>
      <c r="P122" s="25">
        <v>16</v>
      </c>
      <c r="Q122" s="25">
        <v>15</v>
      </c>
      <c r="R122" s="25">
        <v>11</v>
      </c>
      <c r="S122" s="25">
        <v>10</v>
      </c>
      <c r="T122" s="25">
        <v>13</v>
      </c>
      <c r="U122" s="25">
        <v>369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1"/>
  <sheetViews>
    <sheetView workbookViewId="0">
      <selection activeCell="B5" sqref="B5"/>
    </sheetView>
  </sheetViews>
  <sheetFormatPr defaultRowHeight="15.75" x14ac:dyDescent="0.25"/>
  <cols>
    <col min="1" max="1" width="67.125" style="37" customWidth="1"/>
  </cols>
  <sheetData>
    <row r="2" spans="1:2" ht="31.5" customHeight="1" x14ac:dyDescent="0.25">
      <c r="A2" s="59" t="s">
        <v>543</v>
      </c>
      <c r="B2" s="59"/>
    </row>
    <row r="4" spans="1:2" s="38" customFormat="1" x14ac:dyDescent="0.25">
      <c r="A4" s="39" t="s">
        <v>505</v>
      </c>
      <c r="B4" s="40" t="s">
        <v>542</v>
      </c>
    </row>
    <row r="5" spans="1:2" x14ac:dyDescent="0.25">
      <c r="A5" s="37" t="s">
        <v>444</v>
      </c>
      <c r="B5">
        <v>21</v>
      </c>
    </row>
    <row r="6" spans="1:2" x14ac:dyDescent="0.25">
      <c r="A6" s="37" t="s">
        <v>486</v>
      </c>
      <c r="B6">
        <v>16</v>
      </c>
    </row>
    <row r="7" spans="1:2" x14ac:dyDescent="0.25">
      <c r="A7" s="37" t="s">
        <v>539</v>
      </c>
      <c r="B7">
        <v>15</v>
      </c>
    </row>
    <row r="8" spans="1:2" x14ac:dyDescent="0.25">
      <c r="A8" s="37" t="s">
        <v>450</v>
      </c>
      <c r="B8">
        <v>15</v>
      </c>
    </row>
    <row r="9" spans="1:2" x14ac:dyDescent="0.25">
      <c r="A9" s="37" t="s">
        <v>458</v>
      </c>
      <c r="B9">
        <v>10</v>
      </c>
    </row>
    <row r="10" spans="1:2" x14ac:dyDescent="0.25">
      <c r="A10" s="37" t="s">
        <v>497</v>
      </c>
      <c r="B10">
        <v>9</v>
      </c>
    </row>
    <row r="11" spans="1:2" ht="31.5" x14ac:dyDescent="0.25">
      <c r="A11" s="37" t="s">
        <v>468</v>
      </c>
      <c r="B11">
        <v>9</v>
      </c>
    </row>
    <row r="12" spans="1:2" ht="31.5" x14ac:dyDescent="0.25">
      <c r="A12" s="37" t="s">
        <v>476</v>
      </c>
      <c r="B12">
        <v>8</v>
      </c>
    </row>
    <row r="13" spans="1:2" x14ac:dyDescent="0.25">
      <c r="A13" s="37" t="s">
        <v>473</v>
      </c>
      <c r="B13">
        <v>8</v>
      </c>
    </row>
    <row r="14" spans="1:2" x14ac:dyDescent="0.25">
      <c r="A14" s="37" t="s">
        <v>449</v>
      </c>
      <c r="B14">
        <v>8</v>
      </c>
    </row>
    <row r="15" spans="1:2" x14ac:dyDescent="0.25">
      <c r="A15" s="37" t="s">
        <v>502</v>
      </c>
      <c r="B15">
        <v>8</v>
      </c>
    </row>
    <row r="16" spans="1:2" ht="31.5" x14ac:dyDescent="0.25">
      <c r="A16" s="37" t="s">
        <v>496</v>
      </c>
      <c r="B16">
        <v>7</v>
      </c>
    </row>
    <row r="17" spans="1:2" ht="31.5" x14ac:dyDescent="0.25">
      <c r="A17" s="37" t="s">
        <v>487</v>
      </c>
      <c r="B17">
        <v>7</v>
      </c>
    </row>
    <row r="18" spans="1:2" x14ac:dyDescent="0.25">
      <c r="A18" s="37" t="s">
        <v>462</v>
      </c>
      <c r="B18">
        <v>6</v>
      </c>
    </row>
    <row r="19" spans="1:2" ht="31.5" x14ac:dyDescent="0.25">
      <c r="A19" s="37" t="s">
        <v>499</v>
      </c>
      <c r="B19">
        <v>6</v>
      </c>
    </row>
    <row r="20" spans="1:2" ht="31.5" x14ac:dyDescent="0.25">
      <c r="A20" s="37" t="s">
        <v>481</v>
      </c>
      <c r="B20">
        <v>6</v>
      </c>
    </row>
    <row r="21" spans="1:2" x14ac:dyDescent="0.25">
      <c r="A21" s="37" t="s">
        <v>469</v>
      </c>
      <c r="B21">
        <v>6</v>
      </c>
    </row>
    <row r="22" spans="1:2" x14ac:dyDescent="0.25">
      <c r="A22" s="37" t="s">
        <v>427</v>
      </c>
      <c r="B22">
        <v>6</v>
      </c>
    </row>
    <row r="23" spans="1:2" x14ac:dyDescent="0.25">
      <c r="A23" s="37" t="s">
        <v>503</v>
      </c>
      <c r="B23">
        <v>6</v>
      </c>
    </row>
    <row r="24" spans="1:2" x14ac:dyDescent="0.25">
      <c r="A24" s="37" t="s">
        <v>433</v>
      </c>
      <c r="B24">
        <v>6</v>
      </c>
    </row>
    <row r="25" spans="1:2" x14ac:dyDescent="0.25">
      <c r="A25" s="37" t="s">
        <v>461</v>
      </c>
      <c r="B25">
        <v>5</v>
      </c>
    </row>
    <row r="26" spans="1:2" ht="31.5" x14ac:dyDescent="0.25">
      <c r="A26" s="37" t="s">
        <v>445</v>
      </c>
      <c r="B26">
        <v>5</v>
      </c>
    </row>
    <row r="27" spans="1:2" x14ac:dyDescent="0.25">
      <c r="A27" s="37" t="s">
        <v>425</v>
      </c>
      <c r="B27">
        <v>5</v>
      </c>
    </row>
    <row r="28" spans="1:2" ht="31.5" x14ac:dyDescent="0.25">
      <c r="A28" s="37" t="s">
        <v>485</v>
      </c>
      <c r="B28">
        <v>5</v>
      </c>
    </row>
    <row r="29" spans="1:2" ht="31.5" x14ac:dyDescent="0.25">
      <c r="A29" s="37" t="s">
        <v>420</v>
      </c>
      <c r="B29">
        <v>5</v>
      </c>
    </row>
    <row r="30" spans="1:2" x14ac:dyDescent="0.25">
      <c r="A30" s="37" t="s">
        <v>457</v>
      </c>
      <c r="B30">
        <v>5</v>
      </c>
    </row>
    <row r="31" spans="1:2" ht="31.5" x14ac:dyDescent="0.25">
      <c r="A31" s="37" t="s">
        <v>524</v>
      </c>
      <c r="B31">
        <v>5</v>
      </c>
    </row>
    <row r="32" spans="1:2" x14ac:dyDescent="0.25">
      <c r="A32" s="37" t="s">
        <v>417</v>
      </c>
      <c r="B32">
        <v>5</v>
      </c>
    </row>
    <row r="33" spans="1:2" x14ac:dyDescent="0.25">
      <c r="A33" s="37" t="s">
        <v>460</v>
      </c>
      <c r="B33">
        <v>4</v>
      </c>
    </row>
    <row r="34" spans="1:2" ht="31.5" x14ac:dyDescent="0.25">
      <c r="A34" s="37" t="s">
        <v>500</v>
      </c>
      <c r="B34">
        <v>4</v>
      </c>
    </row>
    <row r="35" spans="1:2" ht="31.5" x14ac:dyDescent="0.25">
      <c r="A35" s="37" t="s">
        <v>477</v>
      </c>
      <c r="B35">
        <v>4</v>
      </c>
    </row>
    <row r="36" spans="1:2" ht="31.5" x14ac:dyDescent="0.25">
      <c r="A36" s="37" t="s">
        <v>82</v>
      </c>
      <c r="B36">
        <v>4</v>
      </c>
    </row>
    <row r="37" spans="1:2" ht="47.25" x14ac:dyDescent="0.25">
      <c r="A37" s="37" t="s">
        <v>528</v>
      </c>
      <c r="B37">
        <v>4</v>
      </c>
    </row>
    <row r="38" spans="1:2" x14ac:dyDescent="0.25">
      <c r="A38" s="37" t="s">
        <v>451</v>
      </c>
      <c r="B38">
        <v>4</v>
      </c>
    </row>
    <row r="39" spans="1:2" x14ac:dyDescent="0.25">
      <c r="A39" s="37" t="s">
        <v>438</v>
      </c>
      <c r="B39">
        <v>4</v>
      </c>
    </row>
    <row r="40" spans="1:2" x14ac:dyDescent="0.25">
      <c r="A40" s="37" t="s">
        <v>452</v>
      </c>
      <c r="B40">
        <v>4</v>
      </c>
    </row>
    <row r="41" spans="1:2" x14ac:dyDescent="0.25">
      <c r="A41" s="37" t="s">
        <v>447</v>
      </c>
      <c r="B41">
        <v>3</v>
      </c>
    </row>
    <row r="42" spans="1:2" x14ac:dyDescent="0.25">
      <c r="A42" s="37" t="s">
        <v>422</v>
      </c>
      <c r="B42">
        <v>3</v>
      </c>
    </row>
    <row r="43" spans="1:2" ht="31.5" x14ac:dyDescent="0.25">
      <c r="A43" s="37" t="s">
        <v>442</v>
      </c>
      <c r="B43">
        <v>3</v>
      </c>
    </row>
    <row r="44" spans="1:2" x14ac:dyDescent="0.25">
      <c r="A44" s="37" t="s">
        <v>541</v>
      </c>
      <c r="B44">
        <v>3</v>
      </c>
    </row>
    <row r="45" spans="1:2" x14ac:dyDescent="0.25">
      <c r="A45" s="37" t="s">
        <v>448</v>
      </c>
      <c r="B45">
        <v>3</v>
      </c>
    </row>
    <row r="46" spans="1:2" ht="47.25" x14ac:dyDescent="0.25">
      <c r="A46" s="37" t="s">
        <v>522</v>
      </c>
      <c r="B46">
        <v>3</v>
      </c>
    </row>
    <row r="47" spans="1:2" x14ac:dyDescent="0.25">
      <c r="A47" s="37" t="s">
        <v>454</v>
      </c>
      <c r="B47">
        <v>3</v>
      </c>
    </row>
    <row r="48" spans="1:2" ht="31.5" x14ac:dyDescent="0.25">
      <c r="A48" s="37" t="s">
        <v>504</v>
      </c>
      <c r="B48">
        <v>3</v>
      </c>
    </row>
    <row r="49" spans="1:2" x14ac:dyDescent="0.25">
      <c r="A49" s="37" t="s">
        <v>441</v>
      </c>
      <c r="B49">
        <v>3</v>
      </c>
    </row>
    <row r="50" spans="1:2" x14ac:dyDescent="0.25">
      <c r="A50" s="37" t="s">
        <v>493</v>
      </c>
      <c r="B50">
        <v>2</v>
      </c>
    </row>
    <row r="51" spans="1:2" x14ac:dyDescent="0.25">
      <c r="A51" s="37" t="s">
        <v>429</v>
      </c>
      <c r="B51">
        <v>2</v>
      </c>
    </row>
    <row r="52" spans="1:2" ht="31.5" x14ac:dyDescent="0.25">
      <c r="A52" s="37" t="s">
        <v>415</v>
      </c>
      <c r="B52">
        <v>2</v>
      </c>
    </row>
    <row r="53" spans="1:2" ht="31.5" x14ac:dyDescent="0.25">
      <c r="A53" s="37" t="s">
        <v>470</v>
      </c>
      <c r="B53">
        <v>2</v>
      </c>
    </row>
    <row r="54" spans="1:2" x14ac:dyDescent="0.25">
      <c r="A54" s="37" t="s">
        <v>494</v>
      </c>
      <c r="B54">
        <v>2</v>
      </c>
    </row>
    <row r="55" spans="1:2" x14ac:dyDescent="0.25">
      <c r="A55" s="37" t="s">
        <v>436</v>
      </c>
      <c r="B55">
        <v>2</v>
      </c>
    </row>
    <row r="56" spans="1:2" ht="31.5" x14ac:dyDescent="0.25">
      <c r="A56" s="37" t="s">
        <v>464</v>
      </c>
      <c r="B56">
        <v>2</v>
      </c>
    </row>
    <row r="57" spans="1:2" ht="31.5" x14ac:dyDescent="0.25">
      <c r="A57" s="37" t="s">
        <v>474</v>
      </c>
      <c r="B57">
        <v>2</v>
      </c>
    </row>
    <row r="58" spans="1:2" x14ac:dyDescent="0.25">
      <c r="A58" s="37" t="s">
        <v>463</v>
      </c>
      <c r="B58">
        <v>2</v>
      </c>
    </row>
    <row r="59" spans="1:2" x14ac:dyDescent="0.25">
      <c r="A59" s="37" t="s">
        <v>440</v>
      </c>
      <c r="B59">
        <v>2</v>
      </c>
    </row>
    <row r="60" spans="1:2" x14ac:dyDescent="0.25">
      <c r="A60" s="37" t="s">
        <v>537</v>
      </c>
      <c r="B60">
        <v>2</v>
      </c>
    </row>
    <row r="61" spans="1:2" x14ac:dyDescent="0.25">
      <c r="A61" s="37" t="s">
        <v>498</v>
      </c>
      <c r="B61">
        <v>2</v>
      </c>
    </row>
    <row r="62" spans="1:2" ht="31.5" x14ac:dyDescent="0.25">
      <c r="A62" s="37" t="s">
        <v>456</v>
      </c>
      <c r="B62">
        <v>2</v>
      </c>
    </row>
    <row r="63" spans="1:2" x14ac:dyDescent="0.25">
      <c r="A63" s="37" t="s">
        <v>421</v>
      </c>
      <c r="B63">
        <v>2</v>
      </c>
    </row>
    <row r="64" spans="1:2" ht="31.5" x14ac:dyDescent="0.25">
      <c r="A64" s="37" t="s">
        <v>495</v>
      </c>
      <c r="B64">
        <v>2</v>
      </c>
    </row>
    <row r="65" spans="1:2" x14ac:dyDescent="0.25">
      <c r="A65" s="37" t="s">
        <v>208</v>
      </c>
      <c r="B65">
        <v>1</v>
      </c>
    </row>
    <row r="66" spans="1:2" ht="31.5" x14ac:dyDescent="0.25">
      <c r="A66" s="37" t="s">
        <v>536</v>
      </c>
      <c r="B66">
        <v>1</v>
      </c>
    </row>
    <row r="67" spans="1:2" ht="31.5" x14ac:dyDescent="0.25">
      <c r="A67" s="37" t="s">
        <v>472</v>
      </c>
      <c r="B67">
        <v>1</v>
      </c>
    </row>
    <row r="68" spans="1:2" ht="31.5" x14ac:dyDescent="0.25">
      <c r="A68" s="37" t="s">
        <v>526</v>
      </c>
      <c r="B68">
        <v>1</v>
      </c>
    </row>
    <row r="69" spans="1:2" ht="31.5" x14ac:dyDescent="0.25">
      <c r="A69" s="37" t="s">
        <v>525</v>
      </c>
      <c r="B69">
        <v>1</v>
      </c>
    </row>
    <row r="70" spans="1:2" ht="31.5" x14ac:dyDescent="0.25">
      <c r="A70" s="37" t="s">
        <v>529</v>
      </c>
      <c r="B70">
        <v>1</v>
      </c>
    </row>
    <row r="71" spans="1:2" ht="31.5" x14ac:dyDescent="0.25">
      <c r="A71" s="37" t="s">
        <v>455</v>
      </c>
      <c r="B71">
        <v>1</v>
      </c>
    </row>
    <row r="72" spans="1:2" x14ac:dyDescent="0.25">
      <c r="A72" s="37" t="s">
        <v>31</v>
      </c>
      <c r="B72">
        <v>1</v>
      </c>
    </row>
    <row r="73" spans="1:2" x14ac:dyDescent="0.25">
      <c r="A73" s="37" t="s">
        <v>465</v>
      </c>
      <c r="B73">
        <v>1</v>
      </c>
    </row>
    <row r="74" spans="1:2" ht="31.5" x14ac:dyDescent="0.25">
      <c r="A74" s="37" t="s">
        <v>24</v>
      </c>
      <c r="B74">
        <v>1</v>
      </c>
    </row>
    <row r="75" spans="1:2" ht="47.25" x14ac:dyDescent="0.25">
      <c r="A75" s="37" t="s">
        <v>534</v>
      </c>
      <c r="B75">
        <v>1</v>
      </c>
    </row>
    <row r="76" spans="1:2" ht="31.5" x14ac:dyDescent="0.25">
      <c r="A76" s="37" t="s">
        <v>62</v>
      </c>
      <c r="B76">
        <v>1</v>
      </c>
    </row>
    <row r="77" spans="1:2" x14ac:dyDescent="0.25">
      <c r="A77" s="37" t="s">
        <v>245</v>
      </c>
      <c r="B77">
        <v>1</v>
      </c>
    </row>
    <row r="78" spans="1:2" x14ac:dyDescent="0.25">
      <c r="A78" s="37" t="s">
        <v>530</v>
      </c>
      <c r="B78">
        <v>1</v>
      </c>
    </row>
    <row r="79" spans="1:2" ht="31.5" x14ac:dyDescent="0.25">
      <c r="A79" s="37" t="s">
        <v>492</v>
      </c>
      <c r="B79">
        <v>1</v>
      </c>
    </row>
    <row r="80" spans="1:2" x14ac:dyDescent="0.25">
      <c r="A80" s="37" t="s">
        <v>480</v>
      </c>
      <c r="B80">
        <v>1</v>
      </c>
    </row>
    <row r="81" spans="1:2" x14ac:dyDescent="0.25">
      <c r="A81" s="37" t="s">
        <v>459</v>
      </c>
      <c r="B81">
        <v>1</v>
      </c>
    </row>
    <row r="82" spans="1:2" ht="31.5" x14ac:dyDescent="0.25">
      <c r="A82" s="37" t="s">
        <v>531</v>
      </c>
      <c r="B82">
        <v>1</v>
      </c>
    </row>
    <row r="83" spans="1:2" ht="31.5" x14ac:dyDescent="0.25">
      <c r="A83" s="37" t="s">
        <v>349</v>
      </c>
      <c r="B83">
        <v>1</v>
      </c>
    </row>
    <row r="84" spans="1:2" ht="31.5" x14ac:dyDescent="0.25">
      <c r="A84" s="37" t="s">
        <v>453</v>
      </c>
      <c r="B84">
        <v>1</v>
      </c>
    </row>
    <row r="85" spans="1:2" x14ac:dyDescent="0.25">
      <c r="A85" s="37" t="s">
        <v>434</v>
      </c>
      <c r="B85">
        <v>1</v>
      </c>
    </row>
    <row r="86" spans="1:2" ht="31.5" x14ac:dyDescent="0.25">
      <c r="A86" s="37" t="s">
        <v>527</v>
      </c>
      <c r="B86">
        <v>1</v>
      </c>
    </row>
    <row r="87" spans="1:2" x14ac:dyDescent="0.25">
      <c r="A87" s="37" t="s">
        <v>489</v>
      </c>
      <c r="B87">
        <v>1</v>
      </c>
    </row>
    <row r="88" spans="1:2" x14ac:dyDescent="0.25">
      <c r="A88" s="37" t="s">
        <v>446</v>
      </c>
      <c r="B88">
        <v>1</v>
      </c>
    </row>
    <row r="89" spans="1:2" ht="63" x14ac:dyDescent="0.25">
      <c r="A89" s="37" t="s">
        <v>538</v>
      </c>
      <c r="B89">
        <v>1</v>
      </c>
    </row>
    <row r="90" spans="1:2" x14ac:dyDescent="0.25">
      <c r="A90" s="37" t="s">
        <v>413</v>
      </c>
      <c r="B90">
        <v>1</v>
      </c>
    </row>
    <row r="91" spans="1:2" x14ac:dyDescent="0.25">
      <c r="A91" s="37" t="s">
        <v>432</v>
      </c>
      <c r="B91">
        <v>1</v>
      </c>
    </row>
    <row r="92" spans="1:2" x14ac:dyDescent="0.25">
      <c r="A92" s="37" t="s">
        <v>435</v>
      </c>
      <c r="B92">
        <v>1</v>
      </c>
    </row>
    <row r="93" spans="1:2" ht="31.5" x14ac:dyDescent="0.25">
      <c r="A93" s="37" t="s">
        <v>443</v>
      </c>
      <c r="B93">
        <v>1</v>
      </c>
    </row>
    <row r="94" spans="1:2" x14ac:dyDescent="0.25">
      <c r="A94" s="37" t="s">
        <v>426</v>
      </c>
      <c r="B94">
        <v>1</v>
      </c>
    </row>
    <row r="95" spans="1:2" ht="31.5" x14ac:dyDescent="0.25">
      <c r="A95" s="37" t="s">
        <v>356</v>
      </c>
      <c r="B95">
        <v>1</v>
      </c>
    </row>
    <row r="96" spans="1:2" ht="31.5" x14ac:dyDescent="0.25">
      <c r="A96" s="37" t="s">
        <v>424</v>
      </c>
      <c r="B96">
        <v>1</v>
      </c>
    </row>
    <row r="97" spans="1:2" x14ac:dyDescent="0.25">
      <c r="A97" s="37" t="s">
        <v>437</v>
      </c>
      <c r="B97">
        <v>1</v>
      </c>
    </row>
    <row r="98" spans="1:2" ht="31.5" x14ac:dyDescent="0.25">
      <c r="A98" s="37" t="s">
        <v>501</v>
      </c>
      <c r="B98">
        <v>1</v>
      </c>
    </row>
    <row r="99" spans="1:2" x14ac:dyDescent="0.25">
      <c r="A99" s="37" t="s">
        <v>535</v>
      </c>
      <c r="B99">
        <v>1</v>
      </c>
    </row>
    <row r="100" spans="1:2" x14ac:dyDescent="0.25">
      <c r="A100" s="37" t="s">
        <v>264</v>
      </c>
      <c r="B100">
        <v>1</v>
      </c>
    </row>
    <row r="101" spans="1:2" ht="31.5" x14ac:dyDescent="0.25">
      <c r="A101" s="37" t="s">
        <v>431</v>
      </c>
      <c r="B101">
        <v>1</v>
      </c>
    </row>
    <row r="102" spans="1:2" x14ac:dyDescent="0.25">
      <c r="A102" s="37" t="s">
        <v>479</v>
      </c>
      <c r="B102">
        <v>1</v>
      </c>
    </row>
    <row r="103" spans="1:2" x14ac:dyDescent="0.25">
      <c r="A103" s="37" t="s">
        <v>414</v>
      </c>
      <c r="B103">
        <v>1</v>
      </c>
    </row>
    <row r="104" spans="1:2" x14ac:dyDescent="0.25">
      <c r="A104" s="37" t="s">
        <v>482</v>
      </c>
      <c r="B104">
        <v>1</v>
      </c>
    </row>
    <row r="105" spans="1:2" x14ac:dyDescent="0.25">
      <c r="A105" s="37" t="s">
        <v>478</v>
      </c>
      <c r="B105">
        <v>1</v>
      </c>
    </row>
    <row r="106" spans="1:2" ht="31.5" x14ac:dyDescent="0.25">
      <c r="A106" s="37" t="s">
        <v>466</v>
      </c>
      <c r="B106">
        <v>1</v>
      </c>
    </row>
    <row r="107" spans="1:2" x14ac:dyDescent="0.25">
      <c r="A107" s="37" t="s">
        <v>475</v>
      </c>
      <c r="B107">
        <v>1</v>
      </c>
    </row>
    <row r="108" spans="1:2" x14ac:dyDescent="0.25">
      <c r="A108" s="37" t="s">
        <v>428</v>
      </c>
      <c r="B108">
        <v>1</v>
      </c>
    </row>
    <row r="109" spans="1:2" x14ac:dyDescent="0.25">
      <c r="A109" s="37" t="s">
        <v>484</v>
      </c>
      <c r="B109">
        <v>1</v>
      </c>
    </row>
    <row r="110" spans="1:2" ht="31.5" x14ac:dyDescent="0.25">
      <c r="A110" s="37" t="s">
        <v>173</v>
      </c>
      <c r="B110">
        <v>1</v>
      </c>
    </row>
    <row r="111" spans="1:2" ht="47.25" x14ac:dyDescent="0.25">
      <c r="A111" s="37" t="s">
        <v>488</v>
      </c>
      <c r="B111">
        <v>1</v>
      </c>
    </row>
    <row r="112" spans="1:2" ht="31.5" x14ac:dyDescent="0.25">
      <c r="A112" s="37" t="s">
        <v>290</v>
      </c>
      <c r="B112">
        <v>1</v>
      </c>
    </row>
    <row r="113" spans="1:2" ht="31.5" x14ac:dyDescent="0.25">
      <c r="A113" s="37" t="s">
        <v>439</v>
      </c>
      <c r="B113">
        <v>1</v>
      </c>
    </row>
    <row r="114" spans="1:2" ht="31.5" x14ac:dyDescent="0.25">
      <c r="A114" s="37" t="s">
        <v>11</v>
      </c>
      <c r="B114">
        <v>1</v>
      </c>
    </row>
    <row r="115" spans="1:2" x14ac:dyDescent="0.25">
      <c r="A115" s="37" t="s">
        <v>416</v>
      </c>
      <c r="B115">
        <v>1</v>
      </c>
    </row>
    <row r="116" spans="1:2" ht="31.5" x14ac:dyDescent="0.25">
      <c r="A116" s="37" t="s">
        <v>491</v>
      </c>
      <c r="B116">
        <v>1</v>
      </c>
    </row>
    <row r="117" spans="1:2" ht="31.5" x14ac:dyDescent="0.25">
      <c r="A117" s="37" t="s">
        <v>483</v>
      </c>
      <c r="B117">
        <v>1</v>
      </c>
    </row>
    <row r="118" spans="1:2" x14ac:dyDescent="0.25">
      <c r="A118" s="37" t="s">
        <v>215</v>
      </c>
      <c r="B118">
        <v>1</v>
      </c>
    </row>
    <row r="119" spans="1:2" x14ac:dyDescent="0.25">
      <c r="A119" s="37" t="s">
        <v>532</v>
      </c>
      <c r="B119">
        <v>1</v>
      </c>
    </row>
    <row r="120" spans="1:2" x14ac:dyDescent="0.25">
      <c r="A120" s="37" t="s">
        <v>490</v>
      </c>
      <c r="B120">
        <v>1</v>
      </c>
    </row>
    <row r="121" spans="1:2" x14ac:dyDescent="0.25">
      <c r="A121" s="37" t="s">
        <v>523</v>
      </c>
      <c r="B121">
        <v>1</v>
      </c>
    </row>
  </sheetData>
  <mergeCells count="1">
    <mergeCell ref="A2:B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showGridLines="0" zoomScaleNormal="100" workbookViewId="0">
      <selection activeCell="K6" sqref="K6"/>
    </sheetView>
  </sheetViews>
  <sheetFormatPr defaultRowHeight="15.75" x14ac:dyDescent="0.25"/>
  <sheetData>
    <row r="2" spans="2:17" ht="49.5" customHeight="1" x14ac:dyDescent="0.25">
      <c r="B2" s="59" t="s">
        <v>559</v>
      </c>
      <c r="C2" s="59"/>
      <c r="D2" s="59"/>
      <c r="E2" s="59"/>
      <c r="F2" s="59"/>
      <c r="G2" s="59"/>
      <c r="H2" s="59"/>
      <c r="I2" s="59"/>
      <c r="J2" s="59"/>
    </row>
    <row r="3" spans="2:17" ht="17.25" customHeight="1" x14ac:dyDescent="0.25">
      <c r="B3" s="43"/>
      <c r="C3" s="43"/>
      <c r="D3" s="43"/>
      <c r="E3" s="43"/>
      <c r="F3" s="43"/>
      <c r="G3" s="43"/>
      <c r="H3" s="43"/>
      <c r="I3" s="43"/>
      <c r="J3" s="43"/>
    </row>
    <row r="4" spans="2:17" x14ac:dyDescent="0.25">
      <c r="B4" s="60" t="s">
        <v>548</v>
      </c>
      <c r="C4" s="60"/>
      <c r="D4" s="60"/>
      <c r="E4" s="60"/>
      <c r="F4" s="60"/>
      <c r="G4" s="60"/>
      <c r="H4" s="60"/>
      <c r="I4" s="60"/>
      <c r="J4" s="60"/>
    </row>
    <row r="5" spans="2:17" ht="38.25" x14ac:dyDescent="0.25">
      <c r="C5" s="44" t="s">
        <v>7</v>
      </c>
      <c r="D5" s="44" t="s">
        <v>547</v>
      </c>
      <c r="E5" s="44" t="s">
        <v>359</v>
      </c>
      <c r="F5" s="44" t="s">
        <v>275</v>
      </c>
      <c r="G5" s="44" t="s">
        <v>6</v>
      </c>
      <c r="H5" s="44" t="s">
        <v>140</v>
      </c>
      <c r="I5" s="58" t="s">
        <v>546</v>
      </c>
    </row>
    <row r="6" spans="2:17" ht="54" customHeight="1" x14ac:dyDescent="0.25">
      <c r="B6" s="55" t="s">
        <v>1</v>
      </c>
      <c r="C6" s="56">
        <f>SUM(H35:H38)</f>
        <v>20</v>
      </c>
      <c r="D6" s="56">
        <f>SUM(K35:O38)</f>
        <v>27</v>
      </c>
      <c r="E6" s="56">
        <f>SUM(J35:J38)</f>
        <v>1</v>
      </c>
      <c r="F6" s="56">
        <f>SUM(P35:P38)</f>
        <v>1</v>
      </c>
      <c r="G6" s="56">
        <f>SUM(C35:G38)</f>
        <v>10</v>
      </c>
      <c r="H6" s="56">
        <f>SUM(I35:I38)</f>
        <v>1</v>
      </c>
      <c r="I6" s="57">
        <f>SUM(C6:H6)</f>
        <v>60</v>
      </c>
      <c r="J6" s="25"/>
      <c r="K6" s="25"/>
    </row>
    <row r="7" spans="2:17" ht="54" customHeight="1" x14ac:dyDescent="0.25">
      <c r="B7" s="55" t="s">
        <v>2</v>
      </c>
      <c r="C7" s="56">
        <f>SUM(H21:H23)</f>
        <v>41</v>
      </c>
      <c r="D7" s="56">
        <f>SUM(K21:O23)</f>
        <v>33</v>
      </c>
      <c r="E7" s="56">
        <f>SUM(J21:J23)</f>
        <v>9</v>
      </c>
      <c r="F7" s="56">
        <f>SUM(P21:P23)</f>
        <v>0</v>
      </c>
      <c r="G7" s="56">
        <f>SUM(C21:G23)</f>
        <v>6</v>
      </c>
      <c r="H7" s="56">
        <f>SUM(I21:I23)</f>
        <v>5</v>
      </c>
      <c r="I7" s="57">
        <f t="shared" ref="I7:I16" si="0">SUM(C7:H7)</f>
        <v>94</v>
      </c>
      <c r="J7" s="25"/>
      <c r="K7" s="25"/>
    </row>
    <row r="8" spans="2:17" ht="54" customHeight="1" x14ac:dyDescent="0.25">
      <c r="B8" s="55" t="s">
        <v>100</v>
      </c>
      <c r="C8" s="56">
        <f>SUM(H26:H28)</f>
        <v>24</v>
      </c>
      <c r="D8" s="56">
        <f>SUM(K26:O28)</f>
        <v>14</v>
      </c>
      <c r="E8" s="56">
        <f>SUM(J26:J28)</f>
        <v>0</v>
      </c>
      <c r="F8" s="56">
        <f>SUM(P26:P28)</f>
        <v>3</v>
      </c>
      <c r="G8" s="56">
        <f>SUM(C26:G28)</f>
        <v>2</v>
      </c>
      <c r="H8" s="56">
        <f>SUM(I26:I28)</f>
        <v>1</v>
      </c>
      <c r="I8" s="57">
        <f t="shared" si="0"/>
        <v>44</v>
      </c>
      <c r="J8" s="25"/>
      <c r="K8" s="25"/>
    </row>
    <row r="9" spans="2:17" ht="54" customHeight="1" x14ac:dyDescent="0.25">
      <c r="B9" s="55" t="s">
        <v>40</v>
      </c>
      <c r="C9" s="56">
        <f>SUM(H29:H30)</f>
        <v>15</v>
      </c>
      <c r="D9" s="56">
        <f>SUM(K29:O30)</f>
        <v>3</v>
      </c>
      <c r="E9" s="56">
        <f>SUM(J29:J30)</f>
        <v>0</v>
      </c>
      <c r="F9" s="56">
        <f>SUM(P29:P30)</f>
        <v>0</v>
      </c>
      <c r="G9" s="56">
        <f>SUM(C29:G30)</f>
        <v>15</v>
      </c>
      <c r="H9" s="56">
        <f>SUM(I29:I30)</f>
        <v>0</v>
      </c>
      <c r="I9" s="57">
        <f t="shared" si="0"/>
        <v>33</v>
      </c>
      <c r="J9" s="25"/>
      <c r="K9" s="25"/>
    </row>
    <row r="10" spans="2:17" ht="54" customHeight="1" x14ac:dyDescent="0.25">
      <c r="B10" s="55" t="s">
        <v>5</v>
      </c>
      <c r="C10" s="56">
        <f>SUM(H31:H32)</f>
        <v>1</v>
      </c>
      <c r="D10" s="56">
        <f>SUM(K31:O32)</f>
        <v>12</v>
      </c>
      <c r="E10" s="56">
        <f>SUM(J31:J32)</f>
        <v>9</v>
      </c>
      <c r="F10" s="56">
        <f>SUM(P31:P32)</f>
        <v>1</v>
      </c>
      <c r="G10" s="56">
        <f>SUM(C31:G32)</f>
        <v>2</v>
      </c>
      <c r="H10" s="56">
        <f>SUM(I31:I32)</f>
        <v>0</v>
      </c>
      <c r="I10" s="57">
        <f t="shared" si="0"/>
        <v>25</v>
      </c>
      <c r="J10" s="25"/>
      <c r="K10" s="25"/>
    </row>
    <row r="11" spans="2:17" ht="54" customHeight="1" x14ac:dyDescent="0.25">
      <c r="B11" s="55" t="s">
        <v>3</v>
      </c>
      <c r="C11" s="56">
        <f>SUM(H33)</f>
        <v>1</v>
      </c>
      <c r="D11" s="56">
        <f>SUM(K33:O33)</f>
        <v>16</v>
      </c>
      <c r="E11" s="56">
        <f>SUM(J33)</f>
        <v>0</v>
      </c>
      <c r="F11" s="56">
        <f>SUM(P33)</f>
        <v>0</v>
      </c>
      <c r="G11" s="56">
        <f>SUM(C33:G33)</f>
        <v>4</v>
      </c>
      <c r="H11" s="56">
        <f>SUM(I33)</f>
        <v>0</v>
      </c>
      <c r="I11" s="57">
        <f t="shared" si="0"/>
        <v>21</v>
      </c>
      <c r="J11" s="25"/>
      <c r="K11" s="25"/>
    </row>
    <row r="12" spans="2:17" ht="54" customHeight="1" x14ac:dyDescent="0.25">
      <c r="B12" s="55" t="s">
        <v>4</v>
      </c>
      <c r="C12" s="56">
        <f>SUM(H34)</f>
        <v>2</v>
      </c>
      <c r="D12" s="56">
        <f>SUM(K34:O34)</f>
        <v>37</v>
      </c>
      <c r="E12" s="56">
        <f>SUM(J34)</f>
        <v>0</v>
      </c>
      <c r="F12" s="56">
        <f>SUM(P34)</f>
        <v>7</v>
      </c>
      <c r="G12" s="56">
        <f>SUM(C34:G34)</f>
        <v>6</v>
      </c>
      <c r="H12" s="56">
        <f>SUM(I34)</f>
        <v>1</v>
      </c>
      <c r="I12" s="57">
        <f t="shared" si="0"/>
        <v>53</v>
      </c>
      <c r="J12" s="25"/>
      <c r="K12" s="25"/>
    </row>
    <row r="13" spans="2:17" ht="54" customHeight="1" x14ac:dyDescent="0.25">
      <c r="B13" s="55" t="s">
        <v>73</v>
      </c>
      <c r="C13" s="56">
        <f>SUM(H39)</f>
        <v>1</v>
      </c>
      <c r="D13" s="56">
        <f>SUM(K39:O39)</f>
        <v>0</v>
      </c>
      <c r="E13" s="56">
        <f>SUM(J39)</f>
        <v>0</v>
      </c>
      <c r="F13" s="56">
        <f>SUM(P39)</f>
        <v>0</v>
      </c>
      <c r="G13" s="56">
        <f>SUM(C39:G39)</f>
        <v>3</v>
      </c>
      <c r="H13" s="56">
        <f>SUM(I39)</f>
        <v>1</v>
      </c>
      <c r="I13" s="57">
        <f t="shared" si="0"/>
        <v>5</v>
      </c>
      <c r="J13" s="25"/>
      <c r="K13" s="25"/>
    </row>
    <row r="14" spans="2:17" ht="54" customHeight="1" x14ac:dyDescent="0.25">
      <c r="B14" s="55" t="s">
        <v>412</v>
      </c>
      <c r="C14" s="56">
        <f>SUM(H24)</f>
        <v>5</v>
      </c>
      <c r="D14" s="56">
        <f>SUM(K24:O24)</f>
        <v>4</v>
      </c>
      <c r="E14" s="56">
        <f>SUM(J24)</f>
        <v>2</v>
      </c>
      <c r="F14" s="56">
        <f>SUM(P24)</f>
        <v>0</v>
      </c>
      <c r="G14" s="56">
        <f>SUM(C24:G24)</f>
        <v>0</v>
      </c>
      <c r="H14" s="56">
        <f>SUM(I24)</f>
        <v>0</v>
      </c>
      <c r="I14" s="57">
        <f t="shared" si="0"/>
        <v>11</v>
      </c>
      <c r="J14" s="25"/>
      <c r="K14" s="25"/>
    </row>
    <row r="15" spans="2:17" ht="54" customHeight="1" x14ac:dyDescent="0.25">
      <c r="B15" s="55" t="s">
        <v>59</v>
      </c>
      <c r="C15" s="56">
        <f>SUM(H25)</f>
        <v>3</v>
      </c>
      <c r="D15" s="56">
        <f>SUM(K25:O25)</f>
        <v>16</v>
      </c>
      <c r="E15" s="56">
        <f>SUM(J25)</f>
        <v>2</v>
      </c>
      <c r="F15" s="56">
        <f>SUM(O25)</f>
        <v>0</v>
      </c>
      <c r="G15" s="56">
        <f>SUM(C25:G25)</f>
        <v>1</v>
      </c>
      <c r="H15" s="56">
        <f>SUM(I25)</f>
        <v>0</v>
      </c>
      <c r="I15" s="57">
        <f>SUM(C15:H15)</f>
        <v>22</v>
      </c>
      <c r="J15" s="25"/>
      <c r="K15" s="25"/>
    </row>
    <row r="16" spans="2:17" ht="54" customHeight="1" x14ac:dyDescent="0.25">
      <c r="B16" s="55" t="s">
        <v>546</v>
      </c>
      <c r="C16" s="57">
        <f>SUM(C6:C15)</f>
        <v>113</v>
      </c>
      <c r="D16" s="57">
        <f t="shared" ref="D16:H16" si="1">SUM(D6:D15)</f>
        <v>162</v>
      </c>
      <c r="E16" s="57">
        <f t="shared" si="1"/>
        <v>23</v>
      </c>
      <c r="F16" s="57">
        <f t="shared" si="1"/>
        <v>12</v>
      </c>
      <c r="G16" s="57">
        <f t="shared" si="1"/>
        <v>49</v>
      </c>
      <c r="H16" s="57">
        <f t="shared" si="1"/>
        <v>9</v>
      </c>
      <c r="I16" s="57">
        <f t="shared" si="0"/>
        <v>368</v>
      </c>
      <c r="J16" s="25"/>
      <c r="K16" s="25"/>
      <c r="L16" s="25"/>
      <c r="M16" s="25"/>
      <c r="N16" s="25"/>
      <c r="O16" s="25"/>
      <c r="P16" s="25"/>
      <c r="Q16" s="25"/>
    </row>
    <row r="17" spans="2:17" x14ac:dyDescent="0.25">
      <c r="B17" s="24"/>
      <c r="C17" s="25"/>
      <c r="D17" s="25"/>
      <c r="E17" s="25"/>
      <c r="F17" s="25"/>
      <c r="G17" s="25"/>
      <c r="H17" s="25"/>
      <c r="I17" s="25"/>
      <c r="J17" s="25"/>
      <c r="K17" s="25"/>
      <c r="L17" s="25"/>
      <c r="M17" s="25"/>
      <c r="N17" s="25"/>
      <c r="O17" s="25"/>
      <c r="P17" s="25"/>
      <c r="Q17" s="25"/>
    </row>
    <row r="18" spans="2:17" ht="17.25" customHeight="1" x14ac:dyDescent="0.25">
      <c r="B18" s="60" t="s">
        <v>545</v>
      </c>
      <c r="C18" s="60"/>
      <c r="D18" s="60"/>
      <c r="E18" s="60"/>
      <c r="F18" s="60"/>
      <c r="G18" s="60"/>
      <c r="H18" s="60"/>
      <c r="I18" s="60"/>
      <c r="J18" s="60"/>
    </row>
    <row r="19" spans="2:17" x14ac:dyDescent="0.25">
      <c r="B19" t="s">
        <v>544</v>
      </c>
      <c r="C19" t="s">
        <v>508</v>
      </c>
    </row>
    <row r="20" spans="2:17" x14ac:dyDescent="0.25">
      <c r="B20" t="s">
        <v>505</v>
      </c>
      <c r="C20" t="s">
        <v>250</v>
      </c>
      <c r="D20" t="s">
        <v>248</v>
      </c>
      <c r="E20" t="s">
        <v>247</v>
      </c>
      <c r="F20" t="s">
        <v>251</v>
      </c>
      <c r="G20" t="s">
        <v>249</v>
      </c>
      <c r="H20" t="s">
        <v>7</v>
      </c>
      <c r="I20" t="s">
        <v>140</v>
      </c>
      <c r="J20" t="s">
        <v>72</v>
      </c>
      <c r="K20" t="s">
        <v>196</v>
      </c>
      <c r="L20" t="s">
        <v>38</v>
      </c>
      <c r="M20" t="s">
        <v>198</v>
      </c>
      <c r="N20" t="s">
        <v>41</v>
      </c>
      <c r="O20" t="s">
        <v>42</v>
      </c>
      <c r="P20" t="s">
        <v>275</v>
      </c>
      <c r="Q20" t="s">
        <v>506</v>
      </c>
    </row>
    <row r="21" spans="2:17" x14ac:dyDescent="0.25">
      <c r="B21" s="24" t="s">
        <v>43</v>
      </c>
      <c r="C21" s="25">
        <v>1</v>
      </c>
      <c r="D21" s="25">
        <v>1</v>
      </c>
      <c r="E21" s="25"/>
      <c r="F21" s="25"/>
      <c r="G21" s="25"/>
      <c r="H21" s="25">
        <v>20</v>
      </c>
      <c r="I21" s="25">
        <v>1</v>
      </c>
      <c r="J21" s="25">
        <v>1</v>
      </c>
      <c r="K21" s="25">
        <v>4</v>
      </c>
      <c r="L21" s="25">
        <v>5</v>
      </c>
      <c r="M21" s="25">
        <v>1</v>
      </c>
      <c r="N21" s="25">
        <v>1</v>
      </c>
      <c r="O21" s="25"/>
      <c r="P21" s="25"/>
      <c r="Q21" s="25">
        <v>35</v>
      </c>
    </row>
    <row r="22" spans="2:17" x14ac:dyDescent="0.25">
      <c r="B22" s="24" t="s">
        <v>512</v>
      </c>
      <c r="C22" s="25"/>
      <c r="D22" s="25"/>
      <c r="E22" s="25"/>
      <c r="F22" s="25"/>
      <c r="G22" s="25"/>
      <c r="H22" s="25">
        <v>7</v>
      </c>
      <c r="I22" s="25"/>
      <c r="J22" s="25">
        <v>2</v>
      </c>
      <c r="K22" s="25">
        <v>1</v>
      </c>
      <c r="L22" s="25">
        <v>3</v>
      </c>
      <c r="M22" s="25"/>
      <c r="N22" s="25"/>
      <c r="O22" s="25"/>
      <c r="P22" s="25"/>
      <c r="Q22" s="25">
        <v>13</v>
      </c>
    </row>
    <row r="23" spans="2:17" x14ac:dyDescent="0.25">
      <c r="B23" s="24" t="s">
        <v>44</v>
      </c>
      <c r="C23" s="25">
        <v>4</v>
      </c>
      <c r="D23" s="25"/>
      <c r="E23" s="25"/>
      <c r="F23" s="25"/>
      <c r="G23" s="25"/>
      <c r="H23" s="25">
        <v>14</v>
      </c>
      <c r="I23" s="25">
        <v>4</v>
      </c>
      <c r="J23" s="25">
        <v>6</v>
      </c>
      <c r="K23" s="25">
        <v>8</v>
      </c>
      <c r="L23" s="25">
        <v>9</v>
      </c>
      <c r="M23" s="25">
        <v>1</v>
      </c>
      <c r="N23" s="25"/>
      <c r="O23" s="25"/>
      <c r="P23" s="25"/>
      <c r="Q23" s="25">
        <v>46</v>
      </c>
    </row>
    <row r="24" spans="2:17" x14ac:dyDescent="0.25">
      <c r="B24" s="24" t="s">
        <v>412</v>
      </c>
      <c r="C24" s="25"/>
      <c r="D24" s="25"/>
      <c r="E24" s="25"/>
      <c r="F24" s="25"/>
      <c r="G24" s="25"/>
      <c r="H24" s="25">
        <v>5</v>
      </c>
      <c r="I24" s="25"/>
      <c r="J24" s="25">
        <v>2</v>
      </c>
      <c r="K24" s="25"/>
      <c r="L24" s="25">
        <v>1</v>
      </c>
      <c r="M24" s="25">
        <v>3</v>
      </c>
      <c r="N24" s="25"/>
      <c r="O24" s="25"/>
      <c r="P24" s="25"/>
      <c r="Q24" s="25">
        <v>11</v>
      </c>
    </row>
    <row r="25" spans="2:17" x14ac:dyDescent="0.25">
      <c r="B25" s="24" t="s">
        <v>59</v>
      </c>
      <c r="C25" s="25"/>
      <c r="D25" s="25">
        <v>1</v>
      </c>
      <c r="E25" s="25"/>
      <c r="F25" s="25"/>
      <c r="G25" s="25"/>
      <c r="H25" s="25">
        <v>3</v>
      </c>
      <c r="I25" s="25"/>
      <c r="J25" s="25">
        <v>2</v>
      </c>
      <c r="K25" s="25"/>
      <c r="L25" s="25">
        <v>16</v>
      </c>
      <c r="M25" s="25"/>
      <c r="N25" s="25"/>
      <c r="O25" s="25"/>
      <c r="P25" s="25"/>
      <c r="Q25" s="25">
        <v>22</v>
      </c>
    </row>
    <row r="26" spans="2:17" x14ac:dyDescent="0.25">
      <c r="B26" s="24" t="s">
        <v>95</v>
      </c>
      <c r="C26" s="25">
        <v>1</v>
      </c>
      <c r="D26" s="25"/>
      <c r="E26" s="25"/>
      <c r="F26" s="25"/>
      <c r="G26" s="25"/>
      <c r="H26" s="25">
        <v>15</v>
      </c>
      <c r="I26" s="25">
        <v>1</v>
      </c>
      <c r="J26" s="25"/>
      <c r="K26" s="25">
        <v>1</v>
      </c>
      <c r="L26" s="25"/>
      <c r="M26" s="25"/>
      <c r="N26" s="25">
        <v>1</v>
      </c>
      <c r="O26" s="25">
        <v>3</v>
      </c>
      <c r="P26" s="25">
        <v>1</v>
      </c>
      <c r="Q26" s="25">
        <v>23</v>
      </c>
    </row>
    <row r="27" spans="2:17" x14ac:dyDescent="0.25">
      <c r="B27" s="24" t="s">
        <v>96</v>
      </c>
      <c r="C27" s="25"/>
      <c r="D27" s="25"/>
      <c r="E27" s="25">
        <v>1</v>
      </c>
      <c r="F27" s="25"/>
      <c r="G27" s="25"/>
      <c r="H27" s="25">
        <v>9</v>
      </c>
      <c r="I27" s="25"/>
      <c r="J27" s="25"/>
      <c r="K27" s="25"/>
      <c r="L27" s="25">
        <v>3</v>
      </c>
      <c r="M27" s="25">
        <v>3</v>
      </c>
      <c r="N27" s="25">
        <v>2</v>
      </c>
      <c r="O27" s="25"/>
      <c r="P27" s="25">
        <v>1</v>
      </c>
      <c r="Q27" s="25">
        <v>19</v>
      </c>
    </row>
    <row r="28" spans="2:17" x14ac:dyDescent="0.25">
      <c r="B28" s="24" t="s">
        <v>97</v>
      </c>
      <c r="C28" s="25"/>
      <c r="D28" s="25"/>
      <c r="E28" s="25"/>
      <c r="F28" s="25"/>
      <c r="G28" s="25"/>
      <c r="H28" s="25"/>
      <c r="I28" s="25"/>
      <c r="J28" s="25"/>
      <c r="K28" s="25"/>
      <c r="L28" s="25"/>
      <c r="M28" s="25"/>
      <c r="N28" s="25">
        <v>1</v>
      </c>
      <c r="O28" s="25"/>
      <c r="P28" s="25">
        <v>1</v>
      </c>
      <c r="Q28" s="25">
        <v>2</v>
      </c>
    </row>
    <row r="29" spans="2:17" x14ac:dyDescent="0.25">
      <c r="B29" s="24" t="s">
        <v>74</v>
      </c>
      <c r="C29" s="25"/>
      <c r="D29" s="25"/>
      <c r="E29" s="25"/>
      <c r="F29" s="25"/>
      <c r="G29" s="25"/>
      <c r="H29" s="25">
        <v>11</v>
      </c>
      <c r="I29" s="25"/>
      <c r="J29" s="25"/>
      <c r="K29" s="25"/>
      <c r="L29" s="25"/>
      <c r="M29" s="25"/>
      <c r="N29" s="25">
        <v>1</v>
      </c>
      <c r="O29" s="25"/>
      <c r="P29" s="25"/>
      <c r="Q29" s="25">
        <v>12</v>
      </c>
    </row>
    <row r="30" spans="2:17" x14ac:dyDescent="0.25">
      <c r="B30" s="24" t="s">
        <v>39</v>
      </c>
      <c r="C30" s="25"/>
      <c r="D30" s="25">
        <v>1</v>
      </c>
      <c r="E30" s="25">
        <v>13</v>
      </c>
      <c r="F30" s="25">
        <v>1</v>
      </c>
      <c r="G30" s="25"/>
      <c r="H30" s="25">
        <v>4</v>
      </c>
      <c r="I30" s="25"/>
      <c r="J30" s="25"/>
      <c r="K30" s="25"/>
      <c r="L30" s="25"/>
      <c r="M30" s="25">
        <v>1</v>
      </c>
      <c r="N30" s="25">
        <v>1</v>
      </c>
      <c r="O30" s="25"/>
      <c r="P30" s="25"/>
      <c r="Q30" s="25">
        <v>21</v>
      </c>
    </row>
    <row r="31" spans="2:17" x14ac:dyDescent="0.25">
      <c r="B31" s="24" t="s">
        <v>92</v>
      </c>
      <c r="C31" s="25"/>
      <c r="D31" s="25"/>
      <c r="E31" s="25"/>
      <c r="F31" s="25"/>
      <c r="G31" s="25"/>
      <c r="H31" s="25">
        <v>1</v>
      </c>
      <c r="I31" s="25"/>
      <c r="J31" s="25">
        <v>7</v>
      </c>
      <c r="K31" s="25">
        <v>1</v>
      </c>
      <c r="L31" s="25">
        <v>6</v>
      </c>
      <c r="M31" s="25"/>
      <c r="N31" s="25"/>
      <c r="O31" s="25"/>
      <c r="P31" s="25">
        <v>1</v>
      </c>
      <c r="Q31" s="25">
        <v>16</v>
      </c>
    </row>
    <row r="32" spans="2:17" x14ac:dyDescent="0.25">
      <c r="B32" s="24" t="s">
        <v>276</v>
      </c>
      <c r="C32" s="25"/>
      <c r="D32" s="25">
        <v>2</v>
      </c>
      <c r="E32" s="25"/>
      <c r="F32" s="25"/>
      <c r="G32" s="25"/>
      <c r="H32" s="25"/>
      <c r="I32" s="25"/>
      <c r="J32" s="25">
        <v>2</v>
      </c>
      <c r="K32" s="25">
        <v>1</v>
      </c>
      <c r="L32" s="25">
        <v>2</v>
      </c>
      <c r="M32" s="25">
        <v>2</v>
      </c>
      <c r="N32" s="25"/>
      <c r="O32" s="25"/>
      <c r="P32" s="25"/>
      <c r="Q32" s="25">
        <v>9</v>
      </c>
    </row>
    <row r="33" spans="2:17" x14ac:dyDescent="0.25">
      <c r="B33" s="24" t="s">
        <v>3</v>
      </c>
      <c r="C33" s="25"/>
      <c r="D33" s="25">
        <v>4</v>
      </c>
      <c r="E33" s="25"/>
      <c r="F33" s="25"/>
      <c r="G33" s="25"/>
      <c r="H33" s="25">
        <v>1</v>
      </c>
      <c r="I33" s="25"/>
      <c r="J33" s="25"/>
      <c r="K33" s="25">
        <v>3</v>
      </c>
      <c r="L33" s="25">
        <v>7</v>
      </c>
      <c r="M33" s="25">
        <v>4</v>
      </c>
      <c r="N33" s="25"/>
      <c r="O33" s="25">
        <v>2</v>
      </c>
      <c r="P33" s="25"/>
      <c r="Q33" s="25">
        <v>21</v>
      </c>
    </row>
    <row r="34" spans="2:17" x14ac:dyDescent="0.25">
      <c r="B34" s="24" t="s">
        <v>4</v>
      </c>
      <c r="C34" s="25">
        <v>1</v>
      </c>
      <c r="D34" s="25">
        <v>4</v>
      </c>
      <c r="E34" s="25"/>
      <c r="F34" s="25">
        <v>1</v>
      </c>
      <c r="G34" s="25"/>
      <c r="H34" s="25">
        <v>2</v>
      </c>
      <c r="I34" s="25">
        <v>1</v>
      </c>
      <c r="J34" s="25"/>
      <c r="K34" s="25">
        <v>4</v>
      </c>
      <c r="L34" s="25">
        <v>2</v>
      </c>
      <c r="M34" s="25">
        <v>5</v>
      </c>
      <c r="N34" s="25">
        <v>4</v>
      </c>
      <c r="O34" s="25">
        <v>22</v>
      </c>
      <c r="P34" s="25">
        <v>7</v>
      </c>
      <c r="Q34" s="25">
        <v>53</v>
      </c>
    </row>
    <row r="35" spans="2:17" x14ac:dyDescent="0.25">
      <c r="B35" s="24" t="s">
        <v>94</v>
      </c>
      <c r="C35" s="25"/>
      <c r="D35" s="25"/>
      <c r="E35" s="25">
        <v>1</v>
      </c>
      <c r="F35" s="25"/>
      <c r="G35" s="25"/>
      <c r="H35" s="25">
        <v>2</v>
      </c>
      <c r="I35" s="25"/>
      <c r="J35" s="25"/>
      <c r="K35" s="25"/>
      <c r="L35" s="25"/>
      <c r="M35" s="25">
        <v>1</v>
      </c>
      <c r="N35" s="25"/>
      <c r="O35" s="25">
        <v>1</v>
      </c>
      <c r="P35" s="25"/>
      <c r="Q35" s="25">
        <v>5</v>
      </c>
    </row>
    <row r="36" spans="2:17" x14ac:dyDescent="0.25">
      <c r="B36" s="24" t="s">
        <v>98</v>
      </c>
      <c r="C36" s="25"/>
      <c r="D36" s="25"/>
      <c r="E36" s="25"/>
      <c r="F36" s="25"/>
      <c r="G36" s="25">
        <v>5</v>
      </c>
      <c r="H36" s="25">
        <v>7</v>
      </c>
      <c r="I36" s="25"/>
      <c r="J36" s="25">
        <v>1</v>
      </c>
      <c r="K36" s="25">
        <v>2</v>
      </c>
      <c r="L36" s="25">
        <v>2</v>
      </c>
      <c r="M36" s="25">
        <v>3</v>
      </c>
      <c r="N36" s="25"/>
      <c r="O36" s="25">
        <v>2</v>
      </c>
      <c r="P36" s="25">
        <v>1</v>
      </c>
      <c r="Q36" s="25">
        <v>23</v>
      </c>
    </row>
    <row r="37" spans="2:17" x14ac:dyDescent="0.25">
      <c r="B37" s="24" t="s">
        <v>139</v>
      </c>
      <c r="C37" s="25">
        <v>1</v>
      </c>
      <c r="D37" s="25">
        <v>3</v>
      </c>
      <c r="E37" s="25"/>
      <c r="F37" s="25"/>
      <c r="G37" s="25"/>
      <c r="H37" s="25">
        <v>9</v>
      </c>
      <c r="I37" s="25">
        <v>1</v>
      </c>
      <c r="J37" s="25"/>
      <c r="K37" s="25">
        <v>3</v>
      </c>
      <c r="L37" s="25"/>
      <c r="M37" s="25">
        <v>1</v>
      </c>
      <c r="N37" s="25">
        <v>1</v>
      </c>
      <c r="O37" s="25">
        <v>1</v>
      </c>
      <c r="P37" s="25"/>
      <c r="Q37" s="25">
        <v>20</v>
      </c>
    </row>
    <row r="38" spans="2:17" x14ac:dyDescent="0.25">
      <c r="B38" s="24" t="s">
        <v>513</v>
      </c>
      <c r="C38" s="25"/>
      <c r="D38" s="25"/>
      <c r="E38" s="25"/>
      <c r="F38" s="25"/>
      <c r="G38" s="25"/>
      <c r="H38" s="25">
        <v>2</v>
      </c>
      <c r="I38" s="25"/>
      <c r="J38" s="25"/>
      <c r="K38" s="25">
        <v>5</v>
      </c>
      <c r="L38" s="25">
        <v>1</v>
      </c>
      <c r="M38" s="25">
        <v>3</v>
      </c>
      <c r="N38" s="25"/>
      <c r="O38" s="25">
        <v>1</v>
      </c>
      <c r="P38" s="25"/>
      <c r="Q38" s="25">
        <v>12</v>
      </c>
    </row>
    <row r="39" spans="2:17" x14ac:dyDescent="0.25">
      <c r="B39" s="24" t="s">
        <v>73</v>
      </c>
      <c r="C39" s="25">
        <v>3</v>
      </c>
      <c r="D39" s="25"/>
      <c r="E39" s="25"/>
      <c r="F39" s="25"/>
      <c r="G39" s="25"/>
      <c r="H39" s="25">
        <v>1</v>
      </c>
      <c r="I39" s="25">
        <v>1</v>
      </c>
      <c r="J39" s="25"/>
      <c r="K39" s="25"/>
      <c r="L39" s="25"/>
      <c r="M39" s="25"/>
      <c r="N39" s="25"/>
      <c r="O39" s="25"/>
      <c r="P39" s="25"/>
      <c r="Q39" s="25">
        <v>5</v>
      </c>
    </row>
    <row r="40" spans="2:17" x14ac:dyDescent="0.25">
      <c r="B40" s="24" t="s">
        <v>507</v>
      </c>
      <c r="C40" s="25"/>
      <c r="D40" s="25"/>
      <c r="E40" s="25"/>
      <c r="F40" s="25"/>
      <c r="G40" s="25"/>
      <c r="H40" s="25"/>
      <c r="I40" s="25"/>
      <c r="J40" s="25"/>
      <c r="K40" s="25"/>
      <c r="L40" s="25"/>
      <c r="M40" s="25"/>
      <c r="N40" s="25"/>
      <c r="O40" s="25"/>
      <c r="P40" s="25"/>
      <c r="Q40" s="25"/>
    </row>
    <row r="41" spans="2:17" x14ac:dyDescent="0.25">
      <c r="B41" s="24" t="s">
        <v>506</v>
      </c>
      <c r="C41" s="25">
        <v>11</v>
      </c>
      <c r="D41" s="25">
        <v>16</v>
      </c>
      <c r="E41" s="25">
        <v>15</v>
      </c>
      <c r="F41" s="25">
        <v>2</v>
      </c>
      <c r="G41" s="25">
        <v>5</v>
      </c>
      <c r="H41" s="25">
        <v>113</v>
      </c>
      <c r="I41" s="25">
        <v>9</v>
      </c>
      <c r="J41" s="25">
        <v>23</v>
      </c>
      <c r="K41" s="25">
        <v>33</v>
      </c>
      <c r="L41" s="25">
        <v>57</v>
      </c>
      <c r="M41" s="25">
        <v>28</v>
      </c>
      <c r="N41" s="25">
        <v>12</v>
      </c>
      <c r="O41" s="25">
        <v>32</v>
      </c>
      <c r="P41" s="25">
        <v>12</v>
      </c>
      <c r="Q41" s="25">
        <v>368</v>
      </c>
    </row>
    <row r="43" spans="2:17" x14ac:dyDescent="0.25">
      <c r="B43" s="24"/>
      <c r="C43" s="25"/>
      <c r="D43" s="25"/>
      <c r="E43" s="25"/>
      <c r="F43" s="25"/>
      <c r="G43" s="25"/>
      <c r="H43" s="25"/>
      <c r="I43" s="25"/>
      <c r="J43" s="25"/>
      <c r="K43" s="25"/>
      <c r="L43" s="25"/>
      <c r="M43" s="25"/>
      <c r="N43" s="25"/>
      <c r="O43" s="25"/>
      <c r="P43" s="25"/>
      <c r="Q43" s="25"/>
    </row>
    <row r="44" spans="2:17" x14ac:dyDescent="0.25">
      <c r="B44" s="24"/>
      <c r="C44" s="25"/>
      <c r="D44" s="25"/>
      <c r="E44" s="25"/>
      <c r="F44" s="25"/>
      <c r="G44" s="25"/>
      <c r="H44" s="25"/>
      <c r="I44" s="25"/>
      <c r="J44" s="25"/>
      <c r="K44" s="25"/>
      <c r="L44" s="25"/>
      <c r="M44" s="25"/>
      <c r="N44" s="25"/>
      <c r="O44" s="25"/>
      <c r="P44" s="25"/>
      <c r="Q44" s="25"/>
    </row>
  </sheetData>
  <sortState ref="B49:B108">
    <sortCondition ref="B108"/>
  </sortState>
  <mergeCells count="3">
    <mergeCell ref="B2:J2"/>
    <mergeCell ref="B18:J18"/>
    <mergeCell ref="B4:J4"/>
  </mergeCells>
  <conditionalFormatting sqref="C6:H15">
    <cfRule type="cellIs" dxfId="4" priority="1" operator="between">
      <formula>1</formula>
      <formula>4</formula>
    </cfRule>
    <cfRule type="cellIs" dxfId="3" priority="2" operator="between">
      <formula>5</formula>
      <formula>9</formula>
    </cfRule>
    <cfRule type="cellIs" dxfId="2" priority="3" operator="between">
      <formula>10</formula>
      <formula>17</formula>
    </cfRule>
    <cfRule type="cellIs" dxfId="1" priority="4" operator="between">
      <formula>19</formula>
      <formula>29</formula>
    </cfRule>
    <cfRule type="cellIs" dxfId="0" priority="5" operator="greaterThan">
      <formula>30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29"/>
  <sheetViews>
    <sheetView zoomScale="90" zoomScaleNormal="90" workbookViewId="0">
      <selection activeCell="B8" sqref="B8"/>
    </sheetView>
  </sheetViews>
  <sheetFormatPr defaultRowHeight="15.75" x14ac:dyDescent="0.25"/>
  <cols>
    <col min="1" max="1" width="7.5" customWidth="1"/>
    <col min="2" max="2" width="74.875" customWidth="1"/>
    <col min="3" max="21" width="7.5" customWidth="1"/>
    <col min="23" max="29" width="7.5" style="38" customWidth="1"/>
  </cols>
  <sheetData>
    <row r="2" spans="1:30" ht="51" customHeight="1" x14ac:dyDescent="0.25">
      <c r="B2" s="42" t="s">
        <v>549</v>
      </c>
      <c r="C2" s="42"/>
      <c r="D2" s="42"/>
      <c r="E2" s="42"/>
      <c r="F2" s="42"/>
      <c r="G2" s="42"/>
      <c r="H2" s="42"/>
      <c r="I2" s="42"/>
      <c r="J2" s="42"/>
      <c r="W2"/>
      <c r="X2"/>
      <c r="Y2"/>
      <c r="Z2"/>
      <c r="AA2"/>
    </row>
    <row r="3" spans="1:30" x14ac:dyDescent="0.25">
      <c r="B3" s="43"/>
      <c r="C3" s="43"/>
      <c r="D3" s="43"/>
      <c r="E3" s="43"/>
      <c r="F3" s="43"/>
      <c r="G3" s="43"/>
      <c r="H3" s="43"/>
      <c r="I3" s="43"/>
      <c r="J3" s="43"/>
      <c r="W3" s="47"/>
      <c r="X3" s="47"/>
      <c r="Y3" s="47"/>
      <c r="Z3" s="47"/>
    </row>
    <row r="4" spans="1:30" ht="146.25" x14ac:dyDescent="0.25">
      <c r="B4" s="45" t="s">
        <v>545</v>
      </c>
      <c r="C4" s="26" t="s">
        <v>150</v>
      </c>
      <c r="D4" s="26" t="s">
        <v>132</v>
      </c>
      <c r="E4" s="26" t="s">
        <v>151</v>
      </c>
      <c r="F4" s="26" t="s">
        <v>296</v>
      </c>
      <c r="G4" s="26" t="s">
        <v>45</v>
      </c>
      <c r="H4" s="26" t="s">
        <v>177</v>
      </c>
      <c r="I4" s="26" t="s">
        <v>403</v>
      </c>
      <c r="J4" s="26" t="s">
        <v>394</v>
      </c>
      <c r="K4" s="26" t="s">
        <v>391</v>
      </c>
      <c r="L4" s="26" t="s">
        <v>405</v>
      </c>
      <c r="M4" s="26" t="s">
        <v>252</v>
      </c>
      <c r="N4" s="26" t="s">
        <v>509</v>
      </c>
      <c r="O4" s="26" t="s">
        <v>357</v>
      </c>
      <c r="P4" s="26" t="s">
        <v>163</v>
      </c>
      <c r="Q4" s="26" t="s">
        <v>164</v>
      </c>
      <c r="R4" s="26" t="s">
        <v>165</v>
      </c>
      <c r="S4" s="26" t="s">
        <v>166</v>
      </c>
      <c r="T4" s="26" t="s">
        <v>392</v>
      </c>
      <c r="U4" s="26" t="s">
        <v>362</v>
      </c>
      <c r="V4" s="26" t="s">
        <v>506</v>
      </c>
      <c r="W4" s="49" t="s">
        <v>550</v>
      </c>
      <c r="X4" s="28" t="s">
        <v>551</v>
      </c>
      <c r="Y4" s="28" t="s">
        <v>552</v>
      </c>
      <c r="Z4" s="28" t="s">
        <v>553</v>
      </c>
      <c r="AA4" s="28" t="s">
        <v>554</v>
      </c>
      <c r="AB4" s="28" t="s">
        <v>556</v>
      </c>
      <c r="AC4" s="28" t="s">
        <v>555</v>
      </c>
    </row>
    <row r="5" spans="1:30" x14ac:dyDescent="0.25">
      <c r="A5" s="25"/>
      <c r="B5" s="25" t="s">
        <v>505</v>
      </c>
      <c r="C5" s="25" t="s">
        <v>150</v>
      </c>
      <c r="D5" s="25" t="s">
        <v>132</v>
      </c>
      <c r="E5" s="25" t="s">
        <v>151</v>
      </c>
      <c r="F5" s="25" t="s">
        <v>296</v>
      </c>
      <c r="G5" s="25" t="s">
        <v>45</v>
      </c>
      <c r="H5" s="25" t="s">
        <v>177</v>
      </c>
      <c r="I5" s="25" t="s">
        <v>403</v>
      </c>
      <c r="J5" s="25" t="s">
        <v>394</v>
      </c>
      <c r="K5" s="25" t="s">
        <v>391</v>
      </c>
      <c r="L5" s="25" t="s">
        <v>405</v>
      </c>
      <c r="M5" s="25" t="s">
        <v>252</v>
      </c>
      <c r="N5" s="25" t="s">
        <v>274</v>
      </c>
      <c r="O5" s="25" t="s">
        <v>357</v>
      </c>
      <c r="P5" s="25" t="s">
        <v>163</v>
      </c>
      <c r="Q5" s="25" t="s">
        <v>164</v>
      </c>
      <c r="R5" s="25" t="s">
        <v>165</v>
      </c>
      <c r="S5" s="25" t="s">
        <v>166</v>
      </c>
      <c r="T5" s="25" t="s">
        <v>392</v>
      </c>
      <c r="U5" s="25" t="s">
        <v>362</v>
      </c>
      <c r="V5" t="s">
        <v>506</v>
      </c>
      <c r="W5" s="41"/>
      <c r="X5" s="41"/>
      <c r="Y5" s="41"/>
      <c r="Z5" s="41"/>
      <c r="AA5" s="41"/>
      <c r="AB5" s="41"/>
      <c r="AC5" s="41"/>
      <c r="AD5" t="s">
        <v>557</v>
      </c>
    </row>
    <row r="6" spans="1:30" x14ac:dyDescent="0.25">
      <c r="A6" s="25"/>
      <c r="B6" s="46" t="s">
        <v>539</v>
      </c>
      <c r="C6" s="25">
        <v>1</v>
      </c>
      <c r="D6" s="25"/>
      <c r="E6" s="25">
        <v>3</v>
      </c>
      <c r="F6" s="25"/>
      <c r="G6" s="25">
        <v>3</v>
      </c>
      <c r="H6" s="25">
        <v>1</v>
      </c>
      <c r="I6" s="25"/>
      <c r="J6" s="25"/>
      <c r="K6" s="25">
        <v>1</v>
      </c>
      <c r="L6" s="25"/>
      <c r="M6" s="25">
        <v>1</v>
      </c>
      <c r="N6" s="25"/>
      <c r="O6" s="25"/>
      <c r="P6" s="25">
        <v>1</v>
      </c>
      <c r="Q6" s="25">
        <v>1</v>
      </c>
      <c r="R6" s="25">
        <v>1</v>
      </c>
      <c r="S6" s="25">
        <v>1</v>
      </c>
      <c r="T6" s="25"/>
      <c r="U6" s="25">
        <v>1</v>
      </c>
      <c r="V6">
        <v>15</v>
      </c>
      <c r="W6" s="48">
        <f t="shared" ref="W6:W37" si="0">SUM(C6:D6)</f>
        <v>1</v>
      </c>
      <c r="X6" s="41">
        <f t="shared" ref="X6:X37" si="1">SUM(E6:F6)</f>
        <v>3</v>
      </c>
      <c r="Y6" s="41">
        <f t="shared" ref="Y6:Y37" si="2">SUM(G6:H6)</f>
        <v>4</v>
      </c>
      <c r="Z6" s="41">
        <f t="shared" ref="Z6:Z37" si="3">SUM(I6:L6)</f>
        <v>1</v>
      </c>
      <c r="AA6" s="41">
        <f t="shared" ref="AA6:AA37" si="4">SUM(M6:N6)</f>
        <v>1</v>
      </c>
      <c r="AB6" s="41">
        <f t="shared" ref="AB6:AB37" si="5">SUM(O6:S6)</f>
        <v>4</v>
      </c>
      <c r="AC6" s="41">
        <f t="shared" ref="AC6:AC37" si="6">SUM(T6:U6)</f>
        <v>1</v>
      </c>
      <c r="AD6">
        <f t="shared" ref="AD6:AD37" si="7">COUNTIF(W6:AC6,0)</f>
        <v>0</v>
      </c>
    </row>
    <row r="7" spans="1:30" x14ac:dyDescent="0.25">
      <c r="A7" s="25"/>
      <c r="B7" s="46" t="s">
        <v>450</v>
      </c>
      <c r="C7" s="25"/>
      <c r="D7" s="25">
        <v>1</v>
      </c>
      <c r="E7" s="25"/>
      <c r="F7" s="25">
        <v>2</v>
      </c>
      <c r="G7" s="25">
        <v>7</v>
      </c>
      <c r="H7" s="25">
        <v>1</v>
      </c>
      <c r="I7" s="25"/>
      <c r="J7" s="25"/>
      <c r="K7" s="25"/>
      <c r="L7" s="25"/>
      <c r="M7" s="25">
        <v>1</v>
      </c>
      <c r="N7" s="25"/>
      <c r="O7" s="25">
        <v>1</v>
      </c>
      <c r="P7" s="25">
        <v>1</v>
      </c>
      <c r="Q7" s="25"/>
      <c r="R7" s="25"/>
      <c r="S7" s="25"/>
      <c r="T7" s="25"/>
      <c r="U7" s="25">
        <v>1</v>
      </c>
      <c r="V7">
        <v>15</v>
      </c>
      <c r="W7" s="48">
        <f t="shared" si="0"/>
        <v>1</v>
      </c>
      <c r="X7" s="41">
        <f t="shared" si="1"/>
        <v>2</v>
      </c>
      <c r="Y7" s="41">
        <f t="shared" si="2"/>
        <v>8</v>
      </c>
      <c r="Z7" s="41">
        <f t="shared" si="3"/>
        <v>0</v>
      </c>
      <c r="AA7" s="41">
        <f t="shared" si="4"/>
        <v>1</v>
      </c>
      <c r="AB7" s="41">
        <f t="shared" si="5"/>
        <v>2</v>
      </c>
      <c r="AC7" s="41">
        <f t="shared" si="6"/>
        <v>1</v>
      </c>
      <c r="AD7">
        <f t="shared" si="7"/>
        <v>1</v>
      </c>
    </row>
    <row r="8" spans="1:30" x14ac:dyDescent="0.25">
      <c r="A8" s="25"/>
      <c r="B8" s="46" t="s">
        <v>444</v>
      </c>
      <c r="C8" s="25"/>
      <c r="D8" s="25">
        <v>10</v>
      </c>
      <c r="E8" s="25"/>
      <c r="F8" s="25">
        <v>5</v>
      </c>
      <c r="G8" s="25">
        <v>2</v>
      </c>
      <c r="H8" s="25"/>
      <c r="I8" s="25"/>
      <c r="J8" s="25"/>
      <c r="K8" s="25"/>
      <c r="L8" s="25"/>
      <c r="M8" s="25"/>
      <c r="N8" s="25">
        <v>2</v>
      </c>
      <c r="O8" s="25">
        <v>2</v>
      </c>
      <c r="P8" s="25"/>
      <c r="Q8" s="25"/>
      <c r="R8" s="25"/>
      <c r="S8" s="25"/>
      <c r="T8" s="25"/>
      <c r="U8" s="25"/>
      <c r="V8">
        <v>21</v>
      </c>
      <c r="W8" s="48">
        <f t="shared" si="0"/>
        <v>10</v>
      </c>
      <c r="X8" s="41">
        <f t="shared" si="1"/>
        <v>5</v>
      </c>
      <c r="Y8" s="41">
        <f t="shared" si="2"/>
        <v>2</v>
      </c>
      <c r="Z8" s="41">
        <f t="shared" si="3"/>
        <v>0</v>
      </c>
      <c r="AA8" s="41">
        <f t="shared" si="4"/>
        <v>2</v>
      </c>
      <c r="AB8" s="41">
        <f t="shared" si="5"/>
        <v>2</v>
      </c>
      <c r="AC8" s="41">
        <f t="shared" si="6"/>
        <v>0</v>
      </c>
      <c r="AD8">
        <f t="shared" si="7"/>
        <v>2</v>
      </c>
    </row>
    <row r="9" spans="1:30" x14ac:dyDescent="0.25">
      <c r="A9" s="25"/>
      <c r="B9" s="46" t="s">
        <v>417</v>
      </c>
      <c r="C9" s="25"/>
      <c r="D9" s="25">
        <v>1</v>
      </c>
      <c r="E9" s="25"/>
      <c r="F9" s="25">
        <v>1</v>
      </c>
      <c r="G9" s="25"/>
      <c r="H9" s="25"/>
      <c r="I9" s="25"/>
      <c r="J9" s="25">
        <v>1</v>
      </c>
      <c r="K9" s="25"/>
      <c r="L9" s="25"/>
      <c r="M9" s="25"/>
      <c r="N9" s="25"/>
      <c r="O9" s="25">
        <v>1</v>
      </c>
      <c r="P9" s="25"/>
      <c r="Q9" s="25"/>
      <c r="R9" s="25"/>
      <c r="S9" s="25"/>
      <c r="T9" s="25">
        <v>1</v>
      </c>
      <c r="U9" s="25"/>
      <c r="V9">
        <v>5</v>
      </c>
      <c r="W9" s="48">
        <f t="shared" si="0"/>
        <v>1</v>
      </c>
      <c r="X9" s="41">
        <f t="shared" si="1"/>
        <v>1</v>
      </c>
      <c r="Y9" s="41">
        <f t="shared" si="2"/>
        <v>0</v>
      </c>
      <c r="Z9" s="41">
        <f t="shared" si="3"/>
        <v>1</v>
      </c>
      <c r="AA9" s="41">
        <f t="shared" si="4"/>
        <v>0</v>
      </c>
      <c r="AB9" s="41">
        <f t="shared" si="5"/>
        <v>1</v>
      </c>
      <c r="AC9" s="41">
        <f t="shared" si="6"/>
        <v>1</v>
      </c>
      <c r="AD9">
        <f t="shared" si="7"/>
        <v>2</v>
      </c>
    </row>
    <row r="10" spans="1:30" x14ac:dyDescent="0.25">
      <c r="A10" s="25"/>
      <c r="B10" s="46" t="s">
        <v>486</v>
      </c>
      <c r="C10" s="25">
        <v>1</v>
      </c>
      <c r="D10" s="25"/>
      <c r="E10" s="25">
        <v>3</v>
      </c>
      <c r="F10" s="25"/>
      <c r="G10" s="25">
        <v>2</v>
      </c>
      <c r="H10" s="25">
        <v>4</v>
      </c>
      <c r="I10" s="25"/>
      <c r="J10" s="25"/>
      <c r="K10" s="25"/>
      <c r="L10" s="25"/>
      <c r="M10" s="25"/>
      <c r="N10" s="25"/>
      <c r="O10" s="25">
        <v>2</v>
      </c>
      <c r="P10" s="25">
        <v>2</v>
      </c>
      <c r="Q10" s="25"/>
      <c r="R10" s="25"/>
      <c r="S10" s="25">
        <v>1</v>
      </c>
      <c r="T10" s="25"/>
      <c r="U10" s="25">
        <v>1</v>
      </c>
      <c r="V10">
        <v>16</v>
      </c>
      <c r="W10" s="48">
        <f t="shared" si="0"/>
        <v>1</v>
      </c>
      <c r="X10" s="41">
        <f t="shared" si="1"/>
        <v>3</v>
      </c>
      <c r="Y10" s="41">
        <f t="shared" si="2"/>
        <v>6</v>
      </c>
      <c r="Z10" s="41">
        <f t="shared" si="3"/>
        <v>0</v>
      </c>
      <c r="AA10" s="41">
        <f t="shared" si="4"/>
        <v>0</v>
      </c>
      <c r="AB10" s="41">
        <f t="shared" si="5"/>
        <v>5</v>
      </c>
      <c r="AC10" s="41">
        <f t="shared" si="6"/>
        <v>1</v>
      </c>
      <c r="AD10">
        <f t="shared" si="7"/>
        <v>2</v>
      </c>
    </row>
    <row r="11" spans="1:30" x14ac:dyDescent="0.25">
      <c r="A11" s="25"/>
      <c r="B11" s="46" t="s">
        <v>473</v>
      </c>
      <c r="C11" s="25">
        <v>1</v>
      </c>
      <c r="D11" s="25"/>
      <c r="E11" s="25">
        <v>1</v>
      </c>
      <c r="F11" s="25"/>
      <c r="G11" s="25">
        <v>3</v>
      </c>
      <c r="H11" s="25"/>
      <c r="I11" s="25"/>
      <c r="J11" s="25">
        <v>1</v>
      </c>
      <c r="K11" s="25"/>
      <c r="L11" s="25"/>
      <c r="M11" s="25"/>
      <c r="N11" s="25"/>
      <c r="O11" s="25"/>
      <c r="P11" s="25">
        <v>1</v>
      </c>
      <c r="Q11" s="25"/>
      <c r="R11" s="25"/>
      <c r="S11" s="25">
        <v>1</v>
      </c>
      <c r="T11" s="25"/>
      <c r="U11" s="25"/>
      <c r="V11">
        <v>8</v>
      </c>
      <c r="W11" s="48">
        <f t="shared" si="0"/>
        <v>1</v>
      </c>
      <c r="X11" s="41">
        <f t="shared" si="1"/>
        <v>1</v>
      </c>
      <c r="Y11" s="41">
        <f t="shared" si="2"/>
        <v>3</v>
      </c>
      <c r="Z11" s="41">
        <f t="shared" si="3"/>
        <v>1</v>
      </c>
      <c r="AA11" s="41">
        <f t="shared" si="4"/>
        <v>0</v>
      </c>
      <c r="AB11" s="41">
        <f t="shared" si="5"/>
        <v>2</v>
      </c>
      <c r="AC11" s="41">
        <f t="shared" si="6"/>
        <v>0</v>
      </c>
      <c r="AD11">
        <f t="shared" si="7"/>
        <v>2</v>
      </c>
    </row>
    <row r="12" spans="1:30" x14ac:dyDescent="0.25">
      <c r="A12" s="25"/>
      <c r="B12" s="46" t="s">
        <v>458</v>
      </c>
      <c r="C12" s="25"/>
      <c r="D12" s="25">
        <v>3</v>
      </c>
      <c r="E12" s="25"/>
      <c r="F12" s="25"/>
      <c r="G12" s="25">
        <v>2</v>
      </c>
      <c r="H12" s="25">
        <v>1</v>
      </c>
      <c r="I12" s="25"/>
      <c r="J12" s="25"/>
      <c r="K12" s="25"/>
      <c r="L12" s="25"/>
      <c r="M12" s="25">
        <v>1</v>
      </c>
      <c r="N12" s="25"/>
      <c r="O12" s="25">
        <v>1</v>
      </c>
      <c r="P12" s="25"/>
      <c r="Q12" s="25"/>
      <c r="R12" s="25"/>
      <c r="S12" s="25">
        <v>1</v>
      </c>
      <c r="T12" s="25">
        <v>1</v>
      </c>
      <c r="U12" s="25"/>
      <c r="V12">
        <v>10</v>
      </c>
      <c r="W12" s="48">
        <f t="shared" si="0"/>
        <v>3</v>
      </c>
      <c r="X12" s="41">
        <f t="shared" si="1"/>
        <v>0</v>
      </c>
      <c r="Y12" s="41">
        <f t="shared" si="2"/>
        <v>3</v>
      </c>
      <c r="Z12" s="41">
        <f t="shared" si="3"/>
        <v>0</v>
      </c>
      <c r="AA12" s="41">
        <f t="shared" si="4"/>
        <v>1</v>
      </c>
      <c r="AB12" s="41">
        <f t="shared" si="5"/>
        <v>2</v>
      </c>
      <c r="AC12" s="41">
        <f t="shared" si="6"/>
        <v>1</v>
      </c>
      <c r="AD12">
        <f t="shared" si="7"/>
        <v>2</v>
      </c>
    </row>
    <row r="13" spans="1:30" x14ac:dyDescent="0.25">
      <c r="A13" s="25"/>
      <c r="B13" s="46" t="s">
        <v>462</v>
      </c>
      <c r="C13" s="25">
        <v>1</v>
      </c>
      <c r="D13" s="25"/>
      <c r="E13" s="25">
        <v>1</v>
      </c>
      <c r="F13" s="25"/>
      <c r="G13" s="25"/>
      <c r="H13" s="25"/>
      <c r="I13" s="25"/>
      <c r="J13" s="25"/>
      <c r="K13" s="25"/>
      <c r="L13" s="25"/>
      <c r="M13" s="25">
        <v>1</v>
      </c>
      <c r="N13" s="25"/>
      <c r="O13" s="25">
        <v>1</v>
      </c>
      <c r="P13" s="25">
        <v>1</v>
      </c>
      <c r="Q13" s="25"/>
      <c r="R13" s="25"/>
      <c r="S13" s="25"/>
      <c r="T13" s="25"/>
      <c r="U13" s="25">
        <v>1</v>
      </c>
      <c r="V13">
        <v>6</v>
      </c>
      <c r="W13" s="48">
        <f t="shared" si="0"/>
        <v>1</v>
      </c>
      <c r="X13" s="41">
        <f t="shared" si="1"/>
        <v>1</v>
      </c>
      <c r="Y13" s="41">
        <f t="shared" si="2"/>
        <v>0</v>
      </c>
      <c r="Z13" s="41">
        <f t="shared" si="3"/>
        <v>0</v>
      </c>
      <c r="AA13" s="41">
        <f t="shared" si="4"/>
        <v>1</v>
      </c>
      <c r="AB13" s="41">
        <f t="shared" si="5"/>
        <v>2</v>
      </c>
      <c r="AC13" s="41">
        <f t="shared" si="6"/>
        <v>1</v>
      </c>
      <c r="AD13">
        <f t="shared" si="7"/>
        <v>2</v>
      </c>
    </row>
    <row r="14" spans="1:30" ht="31.5" x14ac:dyDescent="0.25">
      <c r="A14" s="25"/>
      <c r="B14" s="46" t="s">
        <v>476</v>
      </c>
      <c r="C14" s="25">
        <v>1</v>
      </c>
      <c r="D14" s="25"/>
      <c r="E14" s="25">
        <v>1</v>
      </c>
      <c r="F14" s="25">
        <v>1</v>
      </c>
      <c r="G14" s="25">
        <v>1</v>
      </c>
      <c r="H14" s="25"/>
      <c r="I14" s="25"/>
      <c r="J14" s="25"/>
      <c r="K14" s="25"/>
      <c r="L14" s="25"/>
      <c r="M14" s="25"/>
      <c r="N14" s="25"/>
      <c r="O14" s="25"/>
      <c r="P14" s="25">
        <v>1</v>
      </c>
      <c r="Q14" s="25">
        <v>1</v>
      </c>
      <c r="R14" s="25">
        <v>1</v>
      </c>
      <c r="S14" s="25">
        <v>1</v>
      </c>
      <c r="T14" s="25"/>
      <c r="U14" s="25"/>
      <c r="V14">
        <v>8</v>
      </c>
      <c r="W14" s="48">
        <f t="shared" si="0"/>
        <v>1</v>
      </c>
      <c r="X14" s="41">
        <f t="shared" si="1"/>
        <v>2</v>
      </c>
      <c r="Y14" s="41">
        <f t="shared" si="2"/>
        <v>1</v>
      </c>
      <c r="Z14" s="41">
        <f t="shared" si="3"/>
        <v>0</v>
      </c>
      <c r="AA14" s="41">
        <f t="shared" si="4"/>
        <v>0</v>
      </c>
      <c r="AB14" s="41">
        <f t="shared" si="5"/>
        <v>4</v>
      </c>
      <c r="AC14" s="41">
        <f t="shared" si="6"/>
        <v>0</v>
      </c>
      <c r="AD14">
        <f t="shared" si="7"/>
        <v>3</v>
      </c>
    </row>
    <row r="15" spans="1:30" ht="31.5" x14ac:dyDescent="0.25">
      <c r="A15" s="25"/>
      <c r="B15" s="46" t="s">
        <v>528</v>
      </c>
      <c r="C15" s="25"/>
      <c r="D15" s="25">
        <v>1</v>
      </c>
      <c r="E15" s="25"/>
      <c r="F15" s="25">
        <v>1</v>
      </c>
      <c r="G15" s="25">
        <v>1</v>
      </c>
      <c r="H15" s="25"/>
      <c r="I15" s="25"/>
      <c r="J15" s="25"/>
      <c r="K15" s="25"/>
      <c r="L15" s="25"/>
      <c r="M15" s="25"/>
      <c r="N15" s="25"/>
      <c r="O15" s="25">
        <v>1</v>
      </c>
      <c r="P15" s="25"/>
      <c r="Q15" s="25"/>
      <c r="R15" s="25"/>
      <c r="S15" s="25"/>
      <c r="T15" s="25"/>
      <c r="U15" s="25"/>
      <c r="V15">
        <v>4</v>
      </c>
      <c r="W15" s="48">
        <f t="shared" si="0"/>
        <v>1</v>
      </c>
      <c r="X15" s="41">
        <f t="shared" si="1"/>
        <v>1</v>
      </c>
      <c r="Y15" s="41">
        <f t="shared" si="2"/>
        <v>1</v>
      </c>
      <c r="Z15" s="41">
        <f t="shared" si="3"/>
        <v>0</v>
      </c>
      <c r="AA15" s="41">
        <f t="shared" si="4"/>
        <v>0</v>
      </c>
      <c r="AB15" s="41">
        <f t="shared" si="5"/>
        <v>1</v>
      </c>
      <c r="AC15" s="41">
        <f t="shared" si="6"/>
        <v>0</v>
      </c>
      <c r="AD15">
        <f t="shared" si="7"/>
        <v>3</v>
      </c>
    </row>
    <row r="16" spans="1:30" x14ac:dyDescent="0.25">
      <c r="A16" s="25"/>
      <c r="B16" s="46" t="s">
        <v>499</v>
      </c>
      <c r="C16" s="25"/>
      <c r="D16" s="25"/>
      <c r="E16" s="25"/>
      <c r="F16" s="25"/>
      <c r="G16" s="25">
        <v>2</v>
      </c>
      <c r="H16" s="25"/>
      <c r="I16" s="25"/>
      <c r="J16" s="25"/>
      <c r="K16" s="25">
        <v>1</v>
      </c>
      <c r="L16" s="25"/>
      <c r="M16" s="25">
        <v>1</v>
      </c>
      <c r="N16" s="25">
        <v>1</v>
      </c>
      <c r="O16" s="25"/>
      <c r="P16" s="25"/>
      <c r="Q16" s="25"/>
      <c r="R16" s="25"/>
      <c r="S16" s="25"/>
      <c r="T16" s="25"/>
      <c r="U16" s="25">
        <v>1</v>
      </c>
      <c r="V16">
        <v>6</v>
      </c>
      <c r="W16" s="48">
        <f t="shared" si="0"/>
        <v>0</v>
      </c>
      <c r="X16" s="41">
        <f t="shared" si="1"/>
        <v>0</v>
      </c>
      <c r="Y16" s="41">
        <f t="shared" si="2"/>
        <v>2</v>
      </c>
      <c r="Z16" s="41">
        <f t="shared" si="3"/>
        <v>1</v>
      </c>
      <c r="AA16" s="41">
        <f t="shared" si="4"/>
        <v>2</v>
      </c>
      <c r="AB16" s="41">
        <f t="shared" si="5"/>
        <v>0</v>
      </c>
      <c r="AC16" s="41">
        <f t="shared" si="6"/>
        <v>1</v>
      </c>
      <c r="AD16">
        <f t="shared" si="7"/>
        <v>3</v>
      </c>
    </row>
    <row r="17" spans="1:30" x14ac:dyDescent="0.25">
      <c r="A17" s="25"/>
      <c r="B17" s="46" t="s">
        <v>497</v>
      </c>
      <c r="C17" s="25"/>
      <c r="D17" s="25"/>
      <c r="E17" s="25"/>
      <c r="F17" s="25"/>
      <c r="G17" s="25">
        <v>1</v>
      </c>
      <c r="H17" s="25"/>
      <c r="I17" s="25"/>
      <c r="J17" s="25"/>
      <c r="K17" s="25"/>
      <c r="L17" s="25"/>
      <c r="M17" s="25"/>
      <c r="N17" s="25">
        <v>1</v>
      </c>
      <c r="O17" s="25"/>
      <c r="P17" s="25">
        <v>1</v>
      </c>
      <c r="Q17" s="25">
        <v>1</v>
      </c>
      <c r="R17" s="25">
        <v>4</v>
      </c>
      <c r="S17" s="25"/>
      <c r="T17" s="25">
        <v>1</v>
      </c>
      <c r="U17" s="25"/>
      <c r="V17">
        <v>9</v>
      </c>
      <c r="W17" s="48">
        <f t="shared" si="0"/>
        <v>0</v>
      </c>
      <c r="X17" s="41">
        <f t="shared" si="1"/>
        <v>0</v>
      </c>
      <c r="Y17" s="41">
        <f t="shared" si="2"/>
        <v>1</v>
      </c>
      <c r="Z17" s="41">
        <f t="shared" si="3"/>
        <v>0</v>
      </c>
      <c r="AA17" s="41">
        <f t="shared" si="4"/>
        <v>1</v>
      </c>
      <c r="AB17" s="41">
        <f t="shared" si="5"/>
        <v>6</v>
      </c>
      <c r="AC17" s="41">
        <f t="shared" si="6"/>
        <v>1</v>
      </c>
      <c r="AD17">
        <f t="shared" si="7"/>
        <v>3</v>
      </c>
    </row>
    <row r="18" spans="1:30" x14ac:dyDescent="0.25">
      <c r="A18" s="25"/>
      <c r="B18" s="46" t="s">
        <v>503</v>
      </c>
      <c r="C18" s="25"/>
      <c r="D18" s="25">
        <v>3</v>
      </c>
      <c r="E18" s="25"/>
      <c r="F18" s="25">
        <v>1</v>
      </c>
      <c r="G18" s="25"/>
      <c r="H18" s="25"/>
      <c r="I18" s="25">
        <v>1</v>
      </c>
      <c r="J18" s="25"/>
      <c r="K18" s="25"/>
      <c r="L18" s="25"/>
      <c r="M18" s="25"/>
      <c r="N18" s="25"/>
      <c r="O18" s="25">
        <v>1</v>
      </c>
      <c r="P18" s="25"/>
      <c r="Q18" s="25"/>
      <c r="R18" s="25"/>
      <c r="S18" s="25"/>
      <c r="T18" s="25"/>
      <c r="U18" s="25"/>
      <c r="V18">
        <v>6</v>
      </c>
      <c r="W18" s="48">
        <f t="shared" si="0"/>
        <v>3</v>
      </c>
      <c r="X18" s="41">
        <f t="shared" si="1"/>
        <v>1</v>
      </c>
      <c r="Y18" s="41">
        <f t="shared" si="2"/>
        <v>0</v>
      </c>
      <c r="Z18" s="41">
        <f t="shared" si="3"/>
        <v>1</v>
      </c>
      <c r="AA18" s="41">
        <f t="shared" si="4"/>
        <v>0</v>
      </c>
      <c r="AB18" s="41">
        <f t="shared" si="5"/>
        <v>1</v>
      </c>
      <c r="AC18" s="41">
        <f t="shared" si="6"/>
        <v>0</v>
      </c>
      <c r="AD18">
        <f t="shared" si="7"/>
        <v>3</v>
      </c>
    </row>
    <row r="19" spans="1:30" x14ac:dyDescent="0.25">
      <c r="A19" s="25"/>
      <c r="B19" s="46" t="s">
        <v>420</v>
      </c>
      <c r="C19" s="25"/>
      <c r="D19" s="25">
        <v>2</v>
      </c>
      <c r="E19" s="25"/>
      <c r="F19" s="25">
        <v>1</v>
      </c>
      <c r="G19" s="25">
        <v>1</v>
      </c>
      <c r="H19" s="25"/>
      <c r="I19" s="25"/>
      <c r="J19" s="25"/>
      <c r="K19" s="25"/>
      <c r="L19" s="25"/>
      <c r="M19" s="25"/>
      <c r="N19" s="25"/>
      <c r="O19" s="25">
        <v>1</v>
      </c>
      <c r="P19" s="25"/>
      <c r="Q19" s="25"/>
      <c r="R19" s="25"/>
      <c r="S19" s="25"/>
      <c r="T19" s="25"/>
      <c r="U19" s="25"/>
      <c r="V19">
        <v>5</v>
      </c>
      <c r="W19" s="48">
        <f t="shared" si="0"/>
        <v>2</v>
      </c>
      <c r="X19" s="41">
        <f t="shared" si="1"/>
        <v>1</v>
      </c>
      <c r="Y19" s="41">
        <f t="shared" si="2"/>
        <v>1</v>
      </c>
      <c r="Z19" s="41">
        <f t="shared" si="3"/>
        <v>0</v>
      </c>
      <c r="AA19" s="41">
        <f t="shared" si="4"/>
        <v>0</v>
      </c>
      <c r="AB19" s="41">
        <f t="shared" si="5"/>
        <v>1</v>
      </c>
      <c r="AC19" s="41">
        <f t="shared" si="6"/>
        <v>0</v>
      </c>
      <c r="AD19">
        <f t="shared" si="7"/>
        <v>3</v>
      </c>
    </row>
    <row r="20" spans="1:30" ht="31.5" x14ac:dyDescent="0.25">
      <c r="A20" s="25"/>
      <c r="B20" s="46" t="s">
        <v>477</v>
      </c>
      <c r="C20" s="25"/>
      <c r="D20" s="25">
        <v>1</v>
      </c>
      <c r="E20" s="25">
        <v>1</v>
      </c>
      <c r="F20" s="25"/>
      <c r="G20" s="25"/>
      <c r="H20" s="25"/>
      <c r="I20" s="25"/>
      <c r="J20" s="25"/>
      <c r="K20" s="25"/>
      <c r="L20" s="25"/>
      <c r="M20" s="25"/>
      <c r="N20" s="25">
        <v>1</v>
      </c>
      <c r="O20" s="25"/>
      <c r="P20" s="25"/>
      <c r="Q20" s="25">
        <v>1</v>
      </c>
      <c r="R20" s="25"/>
      <c r="S20" s="25"/>
      <c r="T20" s="25"/>
      <c r="U20" s="25"/>
      <c r="V20">
        <v>4</v>
      </c>
      <c r="W20" s="48">
        <f t="shared" si="0"/>
        <v>1</v>
      </c>
      <c r="X20" s="41">
        <f t="shared" si="1"/>
        <v>1</v>
      </c>
      <c r="Y20" s="41">
        <f t="shared" si="2"/>
        <v>0</v>
      </c>
      <c r="Z20" s="41">
        <f t="shared" si="3"/>
        <v>0</v>
      </c>
      <c r="AA20" s="41">
        <f t="shared" si="4"/>
        <v>1</v>
      </c>
      <c r="AB20" s="41">
        <f t="shared" si="5"/>
        <v>1</v>
      </c>
      <c r="AC20" s="41">
        <f t="shared" si="6"/>
        <v>0</v>
      </c>
      <c r="AD20">
        <f t="shared" si="7"/>
        <v>3</v>
      </c>
    </row>
    <row r="21" spans="1:30" x14ac:dyDescent="0.25">
      <c r="A21" s="25"/>
      <c r="B21" s="46" t="s">
        <v>468</v>
      </c>
      <c r="C21" s="25"/>
      <c r="D21" s="25">
        <v>2</v>
      </c>
      <c r="E21" s="25"/>
      <c r="F21" s="25"/>
      <c r="G21" s="25"/>
      <c r="H21" s="25"/>
      <c r="I21" s="25"/>
      <c r="J21" s="25">
        <v>1</v>
      </c>
      <c r="K21" s="25"/>
      <c r="L21" s="25"/>
      <c r="M21" s="25"/>
      <c r="N21" s="25"/>
      <c r="O21" s="25">
        <v>2</v>
      </c>
      <c r="P21" s="25">
        <v>1</v>
      </c>
      <c r="Q21" s="25">
        <v>1</v>
      </c>
      <c r="R21" s="25"/>
      <c r="S21" s="25"/>
      <c r="T21" s="25"/>
      <c r="U21" s="25">
        <v>2</v>
      </c>
      <c r="V21">
        <v>9</v>
      </c>
      <c r="W21" s="48">
        <f t="shared" si="0"/>
        <v>2</v>
      </c>
      <c r="X21" s="41">
        <f t="shared" si="1"/>
        <v>0</v>
      </c>
      <c r="Y21" s="41">
        <f t="shared" si="2"/>
        <v>0</v>
      </c>
      <c r="Z21" s="41">
        <f t="shared" si="3"/>
        <v>1</v>
      </c>
      <c r="AA21" s="41">
        <f t="shared" si="4"/>
        <v>0</v>
      </c>
      <c r="AB21" s="41">
        <f t="shared" si="5"/>
        <v>4</v>
      </c>
      <c r="AC21" s="41">
        <f t="shared" si="6"/>
        <v>2</v>
      </c>
      <c r="AD21">
        <f t="shared" si="7"/>
        <v>3</v>
      </c>
    </row>
    <row r="22" spans="1:30" x14ac:dyDescent="0.25">
      <c r="A22" s="25"/>
      <c r="B22" s="46" t="s">
        <v>449</v>
      </c>
      <c r="C22" s="25">
        <v>1</v>
      </c>
      <c r="D22" s="25"/>
      <c r="E22" s="25">
        <v>1</v>
      </c>
      <c r="F22" s="25">
        <v>1</v>
      </c>
      <c r="G22" s="25">
        <v>1</v>
      </c>
      <c r="H22" s="25">
        <v>2</v>
      </c>
      <c r="I22" s="25"/>
      <c r="J22" s="25"/>
      <c r="K22" s="25"/>
      <c r="L22" s="25"/>
      <c r="M22" s="25"/>
      <c r="N22" s="25"/>
      <c r="O22" s="25"/>
      <c r="P22" s="25">
        <v>1</v>
      </c>
      <c r="Q22" s="25"/>
      <c r="R22" s="25">
        <v>1</v>
      </c>
      <c r="S22" s="25"/>
      <c r="T22" s="25"/>
      <c r="U22" s="25"/>
      <c r="V22">
        <v>8</v>
      </c>
      <c r="W22" s="48">
        <f t="shared" si="0"/>
        <v>1</v>
      </c>
      <c r="X22" s="41">
        <f t="shared" si="1"/>
        <v>2</v>
      </c>
      <c r="Y22" s="41">
        <f t="shared" si="2"/>
        <v>3</v>
      </c>
      <c r="Z22" s="41">
        <f t="shared" si="3"/>
        <v>0</v>
      </c>
      <c r="AA22" s="41">
        <f t="shared" si="4"/>
        <v>0</v>
      </c>
      <c r="AB22" s="41">
        <f t="shared" si="5"/>
        <v>2</v>
      </c>
      <c r="AC22" s="41">
        <f t="shared" si="6"/>
        <v>0</v>
      </c>
      <c r="AD22">
        <f t="shared" si="7"/>
        <v>3</v>
      </c>
    </row>
    <row r="23" spans="1:30" x14ac:dyDescent="0.25">
      <c r="A23" s="25"/>
      <c r="B23" s="46" t="s">
        <v>451</v>
      </c>
      <c r="C23" s="25"/>
      <c r="D23" s="25"/>
      <c r="E23" s="25"/>
      <c r="F23" s="25"/>
      <c r="G23" s="25">
        <v>2</v>
      </c>
      <c r="H23" s="25"/>
      <c r="I23" s="25"/>
      <c r="J23" s="25"/>
      <c r="K23" s="25">
        <v>1</v>
      </c>
      <c r="L23" s="25"/>
      <c r="M23" s="25"/>
      <c r="N23" s="25"/>
      <c r="O23" s="25">
        <v>1</v>
      </c>
      <c r="P23" s="25"/>
      <c r="Q23" s="25"/>
      <c r="R23" s="25"/>
      <c r="S23" s="25"/>
      <c r="T23" s="25"/>
      <c r="U23" s="25"/>
      <c r="V23">
        <v>4</v>
      </c>
      <c r="W23" s="48">
        <f t="shared" si="0"/>
        <v>0</v>
      </c>
      <c r="X23" s="41">
        <f t="shared" si="1"/>
        <v>0</v>
      </c>
      <c r="Y23" s="41">
        <f t="shared" si="2"/>
        <v>2</v>
      </c>
      <c r="Z23" s="41">
        <f t="shared" si="3"/>
        <v>1</v>
      </c>
      <c r="AA23" s="41">
        <f t="shared" si="4"/>
        <v>0</v>
      </c>
      <c r="AB23" s="41">
        <f t="shared" si="5"/>
        <v>1</v>
      </c>
      <c r="AC23" s="41">
        <f t="shared" si="6"/>
        <v>0</v>
      </c>
      <c r="AD23">
        <f t="shared" si="7"/>
        <v>4</v>
      </c>
    </row>
    <row r="24" spans="1:30" ht="31.5" x14ac:dyDescent="0.25">
      <c r="A24" s="25"/>
      <c r="B24" s="46" t="s">
        <v>481</v>
      </c>
      <c r="C24" s="25">
        <v>1</v>
      </c>
      <c r="D24" s="25"/>
      <c r="E24" s="25"/>
      <c r="F24" s="25"/>
      <c r="G24" s="25">
        <v>2</v>
      </c>
      <c r="H24" s="25">
        <v>2</v>
      </c>
      <c r="I24" s="25"/>
      <c r="J24" s="25"/>
      <c r="K24" s="25"/>
      <c r="L24" s="25"/>
      <c r="M24" s="25"/>
      <c r="N24" s="25"/>
      <c r="O24" s="25">
        <v>1</v>
      </c>
      <c r="P24" s="25"/>
      <c r="Q24" s="25"/>
      <c r="R24" s="25"/>
      <c r="S24" s="25"/>
      <c r="T24" s="25"/>
      <c r="U24" s="25"/>
      <c r="V24">
        <v>6</v>
      </c>
      <c r="W24" s="48">
        <f t="shared" si="0"/>
        <v>1</v>
      </c>
      <c r="X24" s="41">
        <f t="shared" si="1"/>
        <v>0</v>
      </c>
      <c r="Y24" s="41">
        <f t="shared" si="2"/>
        <v>4</v>
      </c>
      <c r="Z24" s="41">
        <f t="shared" si="3"/>
        <v>0</v>
      </c>
      <c r="AA24" s="41">
        <f t="shared" si="4"/>
        <v>0</v>
      </c>
      <c r="AB24" s="41">
        <f t="shared" si="5"/>
        <v>1</v>
      </c>
      <c r="AC24" s="41">
        <f t="shared" si="6"/>
        <v>0</v>
      </c>
      <c r="AD24">
        <f t="shared" si="7"/>
        <v>4</v>
      </c>
    </row>
    <row r="25" spans="1:30" x14ac:dyDescent="0.25">
      <c r="A25" s="25"/>
      <c r="B25" s="46" t="s">
        <v>425</v>
      </c>
      <c r="C25" s="25"/>
      <c r="D25" s="25"/>
      <c r="E25" s="25"/>
      <c r="F25" s="25">
        <v>2</v>
      </c>
      <c r="G25" s="25">
        <v>1</v>
      </c>
      <c r="H25" s="25">
        <v>1</v>
      </c>
      <c r="I25" s="25"/>
      <c r="J25" s="25">
        <v>1</v>
      </c>
      <c r="K25" s="25"/>
      <c r="L25" s="25"/>
      <c r="M25" s="25"/>
      <c r="N25" s="25"/>
      <c r="O25" s="25"/>
      <c r="P25" s="25"/>
      <c r="Q25" s="25"/>
      <c r="R25" s="25"/>
      <c r="S25" s="25"/>
      <c r="T25" s="25"/>
      <c r="U25" s="25"/>
      <c r="V25">
        <v>5</v>
      </c>
      <c r="W25" s="48">
        <f t="shared" si="0"/>
        <v>0</v>
      </c>
      <c r="X25" s="41">
        <f t="shared" si="1"/>
        <v>2</v>
      </c>
      <c r="Y25" s="41">
        <f t="shared" si="2"/>
        <v>2</v>
      </c>
      <c r="Z25" s="41">
        <f t="shared" si="3"/>
        <v>1</v>
      </c>
      <c r="AA25" s="41">
        <f t="shared" si="4"/>
        <v>0</v>
      </c>
      <c r="AB25" s="41">
        <f t="shared" si="5"/>
        <v>0</v>
      </c>
      <c r="AC25" s="41">
        <f t="shared" si="6"/>
        <v>0</v>
      </c>
      <c r="AD25">
        <f t="shared" si="7"/>
        <v>4</v>
      </c>
    </row>
    <row r="26" spans="1:30" ht="31.5" x14ac:dyDescent="0.25">
      <c r="A26" s="25"/>
      <c r="B26" s="46" t="s">
        <v>82</v>
      </c>
      <c r="C26" s="25"/>
      <c r="D26" s="25"/>
      <c r="E26" s="25"/>
      <c r="F26" s="25">
        <v>2</v>
      </c>
      <c r="G26" s="25">
        <v>1</v>
      </c>
      <c r="H26" s="25"/>
      <c r="I26" s="25"/>
      <c r="J26" s="25"/>
      <c r="K26" s="25"/>
      <c r="L26" s="25"/>
      <c r="M26" s="25"/>
      <c r="N26" s="25"/>
      <c r="O26" s="25">
        <v>1</v>
      </c>
      <c r="P26" s="25"/>
      <c r="Q26" s="25"/>
      <c r="R26" s="25"/>
      <c r="S26" s="25"/>
      <c r="T26" s="25"/>
      <c r="U26" s="25"/>
      <c r="V26">
        <v>4</v>
      </c>
      <c r="W26" s="48">
        <f t="shared" si="0"/>
        <v>0</v>
      </c>
      <c r="X26" s="41">
        <f t="shared" si="1"/>
        <v>2</v>
      </c>
      <c r="Y26" s="41">
        <f t="shared" si="2"/>
        <v>1</v>
      </c>
      <c r="Z26" s="41">
        <f t="shared" si="3"/>
        <v>0</v>
      </c>
      <c r="AA26" s="41">
        <f t="shared" si="4"/>
        <v>0</v>
      </c>
      <c r="AB26" s="41">
        <f t="shared" si="5"/>
        <v>1</v>
      </c>
      <c r="AC26" s="41">
        <f t="shared" si="6"/>
        <v>0</v>
      </c>
      <c r="AD26">
        <f t="shared" si="7"/>
        <v>4</v>
      </c>
    </row>
    <row r="27" spans="1:30" x14ac:dyDescent="0.25">
      <c r="A27" s="25"/>
      <c r="B27" s="46" t="s">
        <v>422</v>
      </c>
      <c r="C27" s="25"/>
      <c r="D27" s="25">
        <v>1</v>
      </c>
      <c r="E27" s="25"/>
      <c r="F27" s="25">
        <v>1</v>
      </c>
      <c r="G27" s="25"/>
      <c r="H27" s="25"/>
      <c r="I27" s="25"/>
      <c r="J27" s="25"/>
      <c r="K27" s="25"/>
      <c r="L27" s="25"/>
      <c r="M27" s="25"/>
      <c r="N27" s="25"/>
      <c r="O27" s="25">
        <v>1</v>
      </c>
      <c r="P27" s="25"/>
      <c r="Q27" s="25"/>
      <c r="R27" s="25"/>
      <c r="S27" s="25"/>
      <c r="T27" s="25"/>
      <c r="U27" s="25"/>
      <c r="V27">
        <v>3</v>
      </c>
      <c r="W27" s="48">
        <f t="shared" si="0"/>
        <v>1</v>
      </c>
      <c r="X27" s="41">
        <f t="shared" si="1"/>
        <v>1</v>
      </c>
      <c r="Y27" s="41">
        <f t="shared" si="2"/>
        <v>0</v>
      </c>
      <c r="Z27" s="41">
        <f t="shared" si="3"/>
        <v>0</v>
      </c>
      <c r="AA27" s="41">
        <f t="shared" si="4"/>
        <v>0</v>
      </c>
      <c r="AB27" s="41">
        <f t="shared" si="5"/>
        <v>1</v>
      </c>
      <c r="AC27" s="41">
        <f t="shared" si="6"/>
        <v>0</v>
      </c>
      <c r="AD27">
        <f t="shared" si="7"/>
        <v>4</v>
      </c>
    </row>
    <row r="28" spans="1:30" ht="31.5" x14ac:dyDescent="0.25">
      <c r="A28" s="25"/>
      <c r="B28" s="46" t="s">
        <v>504</v>
      </c>
      <c r="C28" s="25"/>
      <c r="D28" s="25"/>
      <c r="E28" s="25"/>
      <c r="F28" s="25"/>
      <c r="G28" s="25">
        <v>1</v>
      </c>
      <c r="H28" s="25"/>
      <c r="I28" s="25"/>
      <c r="J28" s="25"/>
      <c r="K28" s="25"/>
      <c r="L28" s="25"/>
      <c r="M28" s="25"/>
      <c r="N28" s="25"/>
      <c r="O28" s="25">
        <v>1</v>
      </c>
      <c r="P28" s="25"/>
      <c r="Q28" s="25"/>
      <c r="R28" s="25"/>
      <c r="S28" s="25"/>
      <c r="T28" s="25">
        <v>1</v>
      </c>
      <c r="U28" s="25"/>
      <c r="V28">
        <v>3</v>
      </c>
      <c r="W28" s="48">
        <f t="shared" si="0"/>
        <v>0</v>
      </c>
      <c r="X28" s="41">
        <f t="shared" si="1"/>
        <v>0</v>
      </c>
      <c r="Y28" s="41">
        <f t="shared" si="2"/>
        <v>1</v>
      </c>
      <c r="Z28" s="41">
        <f t="shared" si="3"/>
        <v>0</v>
      </c>
      <c r="AA28" s="41">
        <f t="shared" si="4"/>
        <v>0</v>
      </c>
      <c r="AB28" s="41">
        <f t="shared" si="5"/>
        <v>1</v>
      </c>
      <c r="AC28" s="41">
        <f t="shared" si="6"/>
        <v>1</v>
      </c>
      <c r="AD28">
        <f t="shared" si="7"/>
        <v>4</v>
      </c>
    </row>
    <row r="29" spans="1:30" x14ac:dyDescent="0.25">
      <c r="A29" s="25"/>
      <c r="B29" s="46" t="s">
        <v>496</v>
      </c>
      <c r="C29" s="25"/>
      <c r="D29" s="25"/>
      <c r="E29" s="25"/>
      <c r="F29" s="25"/>
      <c r="G29" s="25">
        <v>3</v>
      </c>
      <c r="H29" s="25"/>
      <c r="I29" s="25"/>
      <c r="J29" s="25"/>
      <c r="K29" s="25"/>
      <c r="L29" s="25"/>
      <c r="M29" s="25"/>
      <c r="N29" s="25"/>
      <c r="O29" s="25">
        <v>1</v>
      </c>
      <c r="P29" s="25"/>
      <c r="Q29" s="25"/>
      <c r="R29" s="25">
        <v>2</v>
      </c>
      <c r="S29" s="25"/>
      <c r="T29" s="25">
        <v>1</v>
      </c>
      <c r="U29" s="25"/>
      <c r="V29">
        <v>7</v>
      </c>
      <c r="W29" s="48">
        <f t="shared" si="0"/>
        <v>0</v>
      </c>
      <c r="X29" s="41">
        <f t="shared" si="1"/>
        <v>0</v>
      </c>
      <c r="Y29" s="41">
        <f t="shared" si="2"/>
        <v>3</v>
      </c>
      <c r="Z29" s="41">
        <f t="shared" si="3"/>
        <v>0</v>
      </c>
      <c r="AA29" s="41">
        <f t="shared" si="4"/>
        <v>0</v>
      </c>
      <c r="AB29" s="41">
        <f t="shared" si="5"/>
        <v>3</v>
      </c>
      <c r="AC29" s="41">
        <f t="shared" si="6"/>
        <v>1</v>
      </c>
      <c r="AD29">
        <f t="shared" si="7"/>
        <v>4</v>
      </c>
    </row>
    <row r="30" spans="1:30" x14ac:dyDescent="0.25">
      <c r="A30" s="25"/>
      <c r="B30" s="46" t="s">
        <v>485</v>
      </c>
      <c r="C30" s="25"/>
      <c r="D30" s="25">
        <v>2</v>
      </c>
      <c r="E30" s="25"/>
      <c r="F30" s="25">
        <v>2</v>
      </c>
      <c r="G30" s="25"/>
      <c r="H30" s="25">
        <v>1</v>
      </c>
      <c r="I30" s="25"/>
      <c r="J30" s="25"/>
      <c r="K30" s="25"/>
      <c r="L30" s="25"/>
      <c r="M30" s="25"/>
      <c r="N30" s="25"/>
      <c r="O30" s="25"/>
      <c r="P30" s="25"/>
      <c r="Q30" s="25"/>
      <c r="R30" s="25"/>
      <c r="S30" s="25"/>
      <c r="T30" s="25"/>
      <c r="U30" s="25"/>
      <c r="V30">
        <v>5</v>
      </c>
      <c r="W30" s="48">
        <f t="shared" si="0"/>
        <v>2</v>
      </c>
      <c r="X30" s="41">
        <f t="shared" si="1"/>
        <v>2</v>
      </c>
      <c r="Y30" s="41">
        <f t="shared" si="2"/>
        <v>1</v>
      </c>
      <c r="Z30" s="41">
        <f t="shared" si="3"/>
        <v>0</v>
      </c>
      <c r="AA30" s="41">
        <f t="shared" si="4"/>
        <v>0</v>
      </c>
      <c r="AB30" s="41">
        <f t="shared" si="5"/>
        <v>0</v>
      </c>
      <c r="AC30" s="41">
        <f t="shared" si="6"/>
        <v>0</v>
      </c>
      <c r="AD30">
        <f t="shared" si="7"/>
        <v>4</v>
      </c>
    </row>
    <row r="31" spans="1:30" x14ac:dyDescent="0.25">
      <c r="A31" s="25"/>
      <c r="B31" s="46" t="s">
        <v>502</v>
      </c>
      <c r="C31" s="25"/>
      <c r="D31" s="25">
        <v>2</v>
      </c>
      <c r="E31" s="25"/>
      <c r="F31" s="25">
        <v>3</v>
      </c>
      <c r="G31" s="25">
        <v>3</v>
      </c>
      <c r="H31" s="25"/>
      <c r="I31" s="25"/>
      <c r="J31" s="25"/>
      <c r="K31" s="25"/>
      <c r="L31" s="25"/>
      <c r="M31" s="25"/>
      <c r="N31" s="25"/>
      <c r="O31" s="25"/>
      <c r="P31" s="25"/>
      <c r="Q31" s="25"/>
      <c r="R31" s="25"/>
      <c r="S31" s="25"/>
      <c r="T31" s="25"/>
      <c r="U31" s="25"/>
      <c r="V31">
        <v>8</v>
      </c>
      <c r="W31" s="48">
        <f t="shared" si="0"/>
        <v>2</v>
      </c>
      <c r="X31" s="41">
        <f t="shared" si="1"/>
        <v>3</v>
      </c>
      <c r="Y31" s="41">
        <f t="shared" si="2"/>
        <v>3</v>
      </c>
      <c r="Z31" s="41">
        <f t="shared" si="3"/>
        <v>0</v>
      </c>
      <c r="AA31" s="41">
        <f t="shared" si="4"/>
        <v>0</v>
      </c>
      <c r="AB31" s="41">
        <f t="shared" si="5"/>
        <v>0</v>
      </c>
      <c r="AC31" s="41">
        <f t="shared" si="6"/>
        <v>0</v>
      </c>
      <c r="AD31">
        <f t="shared" si="7"/>
        <v>4</v>
      </c>
    </row>
    <row r="32" spans="1:30" x14ac:dyDescent="0.25">
      <c r="A32" s="25"/>
      <c r="B32" s="46" t="s">
        <v>452</v>
      </c>
      <c r="C32" s="25"/>
      <c r="D32" s="25"/>
      <c r="E32" s="25"/>
      <c r="F32" s="25"/>
      <c r="G32" s="25">
        <v>2</v>
      </c>
      <c r="H32" s="25"/>
      <c r="I32" s="25"/>
      <c r="J32" s="25"/>
      <c r="K32" s="25"/>
      <c r="L32" s="25"/>
      <c r="M32" s="25">
        <v>1</v>
      </c>
      <c r="N32" s="25"/>
      <c r="O32" s="25"/>
      <c r="P32" s="25"/>
      <c r="Q32" s="25"/>
      <c r="R32" s="25"/>
      <c r="S32" s="25"/>
      <c r="T32" s="25">
        <v>1</v>
      </c>
      <c r="U32" s="25"/>
      <c r="V32">
        <v>4</v>
      </c>
      <c r="W32" s="48">
        <f t="shared" si="0"/>
        <v>0</v>
      </c>
      <c r="X32" s="41">
        <f t="shared" si="1"/>
        <v>0</v>
      </c>
      <c r="Y32" s="41">
        <f t="shared" si="2"/>
        <v>2</v>
      </c>
      <c r="Z32" s="41">
        <f t="shared" si="3"/>
        <v>0</v>
      </c>
      <c r="AA32" s="41">
        <f t="shared" si="4"/>
        <v>1</v>
      </c>
      <c r="AB32" s="41">
        <f t="shared" si="5"/>
        <v>0</v>
      </c>
      <c r="AC32" s="41">
        <f t="shared" si="6"/>
        <v>1</v>
      </c>
      <c r="AD32">
        <f t="shared" si="7"/>
        <v>4</v>
      </c>
    </row>
    <row r="33" spans="1:30" x14ac:dyDescent="0.25">
      <c r="A33" s="25"/>
      <c r="B33" s="46" t="s">
        <v>433</v>
      </c>
      <c r="C33" s="25"/>
      <c r="D33" s="25"/>
      <c r="E33" s="25"/>
      <c r="F33" s="25"/>
      <c r="G33" s="25">
        <v>3</v>
      </c>
      <c r="H33" s="25"/>
      <c r="I33" s="25"/>
      <c r="J33" s="25"/>
      <c r="K33" s="25"/>
      <c r="L33" s="25"/>
      <c r="M33" s="25"/>
      <c r="N33" s="25"/>
      <c r="O33" s="25">
        <v>1</v>
      </c>
      <c r="P33" s="25"/>
      <c r="Q33" s="25"/>
      <c r="R33" s="25"/>
      <c r="S33" s="25">
        <v>1</v>
      </c>
      <c r="T33" s="25">
        <v>1</v>
      </c>
      <c r="U33" s="25"/>
      <c r="V33">
        <v>6</v>
      </c>
      <c r="W33" s="48">
        <f t="shared" si="0"/>
        <v>0</v>
      </c>
      <c r="X33" s="41">
        <f t="shared" si="1"/>
        <v>0</v>
      </c>
      <c r="Y33" s="41">
        <f t="shared" si="2"/>
        <v>3</v>
      </c>
      <c r="Z33" s="41">
        <f t="shared" si="3"/>
        <v>0</v>
      </c>
      <c r="AA33" s="41">
        <f t="shared" si="4"/>
        <v>0</v>
      </c>
      <c r="AB33" s="41">
        <f t="shared" si="5"/>
        <v>2</v>
      </c>
      <c r="AC33" s="41">
        <f t="shared" si="6"/>
        <v>1</v>
      </c>
      <c r="AD33">
        <f t="shared" si="7"/>
        <v>4</v>
      </c>
    </row>
    <row r="34" spans="1:30" x14ac:dyDescent="0.25">
      <c r="A34" s="25"/>
      <c r="B34" s="46" t="s">
        <v>441</v>
      </c>
      <c r="C34" s="25"/>
      <c r="D34" s="25"/>
      <c r="E34" s="25"/>
      <c r="F34" s="25"/>
      <c r="G34" s="25">
        <v>1</v>
      </c>
      <c r="H34" s="25"/>
      <c r="I34" s="25"/>
      <c r="J34" s="25"/>
      <c r="K34" s="25"/>
      <c r="L34" s="25"/>
      <c r="M34" s="25"/>
      <c r="N34" s="25"/>
      <c r="O34" s="25">
        <v>1</v>
      </c>
      <c r="P34" s="25"/>
      <c r="Q34" s="25"/>
      <c r="R34" s="25"/>
      <c r="S34" s="25"/>
      <c r="T34" s="25"/>
      <c r="U34" s="25">
        <v>1</v>
      </c>
      <c r="V34">
        <v>3</v>
      </c>
      <c r="W34" s="48">
        <f t="shared" si="0"/>
        <v>0</v>
      </c>
      <c r="X34" s="41">
        <f t="shared" si="1"/>
        <v>0</v>
      </c>
      <c r="Y34" s="41">
        <f t="shared" si="2"/>
        <v>1</v>
      </c>
      <c r="Z34" s="41">
        <f t="shared" si="3"/>
        <v>0</v>
      </c>
      <c r="AA34" s="41">
        <f t="shared" si="4"/>
        <v>0</v>
      </c>
      <c r="AB34" s="41">
        <f t="shared" si="5"/>
        <v>1</v>
      </c>
      <c r="AC34" s="41">
        <f t="shared" si="6"/>
        <v>1</v>
      </c>
      <c r="AD34">
        <f t="shared" si="7"/>
        <v>4</v>
      </c>
    </row>
    <row r="35" spans="1:30" x14ac:dyDescent="0.25">
      <c r="A35" s="25"/>
      <c r="B35" s="46" t="s">
        <v>438</v>
      </c>
      <c r="C35" s="25"/>
      <c r="D35" s="25"/>
      <c r="E35" s="25"/>
      <c r="F35" s="25"/>
      <c r="G35" s="25">
        <v>1</v>
      </c>
      <c r="H35" s="25"/>
      <c r="I35" s="25"/>
      <c r="J35" s="25">
        <v>1</v>
      </c>
      <c r="K35" s="25">
        <v>1</v>
      </c>
      <c r="L35" s="25"/>
      <c r="M35" s="25"/>
      <c r="N35" s="25"/>
      <c r="O35" s="25"/>
      <c r="P35" s="25"/>
      <c r="Q35" s="25"/>
      <c r="R35" s="25"/>
      <c r="S35" s="25">
        <v>1</v>
      </c>
      <c r="T35" s="25"/>
      <c r="U35" s="25"/>
      <c r="V35">
        <v>4</v>
      </c>
      <c r="W35" s="48">
        <f t="shared" si="0"/>
        <v>0</v>
      </c>
      <c r="X35" s="41">
        <f t="shared" si="1"/>
        <v>0</v>
      </c>
      <c r="Y35" s="41">
        <f t="shared" si="2"/>
        <v>1</v>
      </c>
      <c r="Z35" s="41">
        <f t="shared" si="3"/>
        <v>2</v>
      </c>
      <c r="AA35" s="41">
        <f t="shared" si="4"/>
        <v>0</v>
      </c>
      <c r="AB35" s="41">
        <f t="shared" si="5"/>
        <v>1</v>
      </c>
      <c r="AC35" s="41">
        <f t="shared" si="6"/>
        <v>0</v>
      </c>
      <c r="AD35">
        <f t="shared" si="7"/>
        <v>4</v>
      </c>
    </row>
    <row r="36" spans="1:30" x14ac:dyDescent="0.25">
      <c r="A36" s="25"/>
      <c r="B36" s="46" t="s">
        <v>447</v>
      </c>
      <c r="C36" s="25"/>
      <c r="D36" s="25"/>
      <c r="E36" s="25"/>
      <c r="F36" s="25"/>
      <c r="G36" s="25"/>
      <c r="H36" s="25"/>
      <c r="I36" s="25"/>
      <c r="J36" s="25"/>
      <c r="K36" s="25">
        <v>1</v>
      </c>
      <c r="L36" s="25"/>
      <c r="M36" s="25"/>
      <c r="N36" s="25">
        <v>1</v>
      </c>
      <c r="O36" s="25"/>
      <c r="P36" s="25"/>
      <c r="Q36" s="25"/>
      <c r="R36" s="25"/>
      <c r="S36" s="25"/>
      <c r="T36" s="25">
        <v>1</v>
      </c>
      <c r="U36" s="25"/>
      <c r="V36">
        <v>3</v>
      </c>
      <c r="W36" s="48">
        <f t="shared" si="0"/>
        <v>0</v>
      </c>
      <c r="X36" s="41">
        <f t="shared" si="1"/>
        <v>0</v>
      </c>
      <c r="Y36" s="41">
        <f t="shared" si="2"/>
        <v>0</v>
      </c>
      <c r="Z36" s="41">
        <f t="shared" si="3"/>
        <v>1</v>
      </c>
      <c r="AA36" s="41">
        <f t="shared" si="4"/>
        <v>1</v>
      </c>
      <c r="AB36" s="41">
        <f t="shared" si="5"/>
        <v>0</v>
      </c>
      <c r="AC36" s="41">
        <f t="shared" si="6"/>
        <v>1</v>
      </c>
      <c r="AD36">
        <f t="shared" si="7"/>
        <v>4</v>
      </c>
    </row>
    <row r="37" spans="1:30" x14ac:dyDescent="0.25">
      <c r="A37" s="25"/>
      <c r="B37" s="46" t="s">
        <v>461</v>
      </c>
      <c r="C37" s="25">
        <v>1</v>
      </c>
      <c r="D37" s="25">
        <v>1</v>
      </c>
      <c r="E37" s="25"/>
      <c r="F37" s="25"/>
      <c r="G37" s="25"/>
      <c r="H37" s="25"/>
      <c r="I37" s="25"/>
      <c r="J37" s="25"/>
      <c r="K37" s="25"/>
      <c r="L37" s="25"/>
      <c r="M37" s="25"/>
      <c r="N37" s="25"/>
      <c r="O37" s="25">
        <v>1</v>
      </c>
      <c r="P37" s="25"/>
      <c r="Q37" s="25"/>
      <c r="R37" s="25"/>
      <c r="S37" s="25">
        <v>1</v>
      </c>
      <c r="T37" s="25"/>
      <c r="U37" s="25">
        <v>1</v>
      </c>
      <c r="V37">
        <v>5</v>
      </c>
      <c r="W37" s="48">
        <f t="shared" si="0"/>
        <v>2</v>
      </c>
      <c r="X37" s="41">
        <f t="shared" si="1"/>
        <v>0</v>
      </c>
      <c r="Y37" s="41">
        <f t="shared" si="2"/>
        <v>0</v>
      </c>
      <c r="Z37" s="41">
        <f t="shared" si="3"/>
        <v>0</v>
      </c>
      <c r="AA37" s="41">
        <f t="shared" si="4"/>
        <v>0</v>
      </c>
      <c r="AB37" s="41">
        <f t="shared" si="5"/>
        <v>2</v>
      </c>
      <c r="AC37" s="41">
        <f t="shared" si="6"/>
        <v>1</v>
      </c>
      <c r="AD37">
        <f t="shared" si="7"/>
        <v>4</v>
      </c>
    </row>
    <row r="38" spans="1:30" x14ac:dyDescent="0.25">
      <c r="A38" s="25"/>
      <c r="B38" s="46" t="s">
        <v>460</v>
      </c>
      <c r="C38" s="25"/>
      <c r="D38" s="25">
        <v>2</v>
      </c>
      <c r="E38" s="25"/>
      <c r="F38" s="25"/>
      <c r="G38" s="25">
        <v>1</v>
      </c>
      <c r="H38" s="25"/>
      <c r="I38" s="25"/>
      <c r="J38" s="25">
        <v>1</v>
      </c>
      <c r="K38" s="25"/>
      <c r="L38" s="25"/>
      <c r="M38" s="25"/>
      <c r="N38" s="25"/>
      <c r="O38" s="25"/>
      <c r="P38" s="25"/>
      <c r="Q38" s="25"/>
      <c r="R38" s="25"/>
      <c r="S38" s="25"/>
      <c r="T38" s="25"/>
      <c r="U38" s="25"/>
      <c r="V38">
        <v>4</v>
      </c>
      <c r="W38" s="48">
        <f t="shared" ref="W38:W69" si="8">SUM(C38:D38)</f>
        <v>2</v>
      </c>
      <c r="X38" s="41">
        <f t="shared" ref="X38:X69" si="9">SUM(E38:F38)</f>
        <v>0</v>
      </c>
      <c r="Y38" s="41">
        <f t="shared" ref="Y38:Y69" si="10">SUM(G38:H38)</f>
        <v>1</v>
      </c>
      <c r="Z38" s="41">
        <f t="shared" ref="Z38:Z69" si="11">SUM(I38:L38)</f>
        <v>1</v>
      </c>
      <c r="AA38" s="41">
        <f t="shared" ref="AA38:AA69" si="12">SUM(M38:N38)</f>
        <v>0</v>
      </c>
      <c r="AB38" s="41">
        <f t="shared" ref="AB38:AB69" si="13">SUM(O38:S38)</f>
        <v>0</v>
      </c>
      <c r="AC38" s="41">
        <f t="shared" ref="AC38:AC69" si="14">SUM(T38:U38)</f>
        <v>0</v>
      </c>
      <c r="AD38">
        <f t="shared" ref="AD38:AD69" si="15">COUNTIF(W38:AC38,0)</f>
        <v>4</v>
      </c>
    </row>
    <row r="39" spans="1:30" ht="31.5" x14ac:dyDescent="0.25">
      <c r="A39" s="25"/>
      <c r="B39" s="46" t="s">
        <v>442</v>
      </c>
      <c r="C39" s="25"/>
      <c r="D39" s="25"/>
      <c r="E39" s="25"/>
      <c r="F39" s="25">
        <v>1</v>
      </c>
      <c r="G39" s="25">
        <v>1</v>
      </c>
      <c r="H39" s="25"/>
      <c r="I39" s="25"/>
      <c r="J39" s="25"/>
      <c r="K39" s="25"/>
      <c r="L39" s="25"/>
      <c r="M39" s="25"/>
      <c r="N39" s="25"/>
      <c r="O39" s="25">
        <v>1</v>
      </c>
      <c r="P39" s="25"/>
      <c r="Q39" s="25"/>
      <c r="R39" s="25"/>
      <c r="S39" s="25"/>
      <c r="T39" s="25"/>
      <c r="U39" s="25"/>
      <c r="V39">
        <v>3</v>
      </c>
      <c r="W39" s="48">
        <f t="shared" si="8"/>
        <v>0</v>
      </c>
      <c r="X39" s="41">
        <f t="shared" si="9"/>
        <v>1</v>
      </c>
      <c r="Y39" s="41">
        <f t="shared" si="10"/>
        <v>1</v>
      </c>
      <c r="Z39" s="41">
        <f t="shared" si="11"/>
        <v>0</v>
      </c>
      <c r="AA39" s="41">
        <f t="shared" si="12"/>
        <v>0</v>
      </c>
      <c r="AB39" s="41">
        <f t="shared" si="13"/>
        <v>1</v>
      </c>
      <c r="AC39" s="41">
        <f t="shared" si="14"/>
        <v>0</v>
      </c>
      <c r="AD39">
        <f t="shared" si="15"/>
        <v>4</v>
      </c>
    </row>
    <row r="40" spans="1:30" ht="31.5" x14ac:dyDescent="0.25">
      <c r="A40" s="25"/>
      <c r="B40" s="46" t="s">
        <v>487</v>
      </c>
      <c r="C40" s="25"/>
      <c r="D40" s="25"/>
      <c r="E40" s="25"/>
      <c r="F40" s="25"/>
      <c r="G40" s="25">
        <v>3</v>
      </c>
      <c r="H40" s="25">
        <v>1</v>
      </c>
      <c r="I40" s="25"/>
      <c r="J40" s="25"/>
      <c r="K40" s="25"/>
      <c r="L40" s="25"/>
      <c r="M40" s="25"/>
      <c r="N40" s="25"/>
      <c r="O40" s="25">
        <v>1</v>
      </c>
      <c r="P40" s="25"/>
      <c r="Q40" s="25"/>
      <c r="R40" s="25">
        <v>1</v>
      </c>
      <c r="S40" s="25"/>
      <c r="T40" s="25"/>
      <c r="U40" s="25">
        <v>1</v>
      </c>
      <c r="V40">
        <v>7</v>
      </c>
      <c r="W40" s="48">
        <f t="shared" si="8"/>
        <v>0</v>
      </c>
      <c r="X40" s="41">
        <f t="shared" si="9"/>
        <v>0</v>
      </c>
      <c r="Y40" s="41">
        <f t="shared" si="10"/>
        <v>4</v>
      </c>
      <c r="Z40" s="41">
        <f t="shared" si="11"/>
        <v>0</v>
      </c>
      <c r="AA40" s="41">
        <f t="shared" si="12"/>
        <v>0</v>
      </c>
      <c r="AB40" s="41">
        <f t="shared" si="13"/>
        <v>2</v>
      </c>
      <c r="AC40" s="41">
        <f t="shared" si="14"/>
        <v>1</v>
      </c>
      <c r="AD40">
        <f t="shared" si="15"/>
        <v>4</v>
      </c>
    </row>
    <row r="41" spans="1:30" x14ac:dyDescent="0.25">
      <c r="A41" s="25"/>
      <c r="B41" s="46" t="s">
        <v>457</v>
      </c>
      <c r="C41" s="25"/>
      <c r="D41" s="25"/>
      <c r="E41" s="25"/>
      <c r="F41" s="25"/>
      <c r="G41" s="25"/>
      <c r="H41" s="25"/>
      <c r="I41" s="25"/>
      <c r="J41" s="25"/>
      <c r="K41" s="25"/>
      <c r="L41" s="25"/>
      <c r="M41" s="25"/>
      <c r="N41" s="25">
        <v>1</v>
      </c>
      <c r="O41" s="25">
        <v>1</v>
      </c>
      <c r="P41" s="25">
        <v>1</v>
      </c>
      <c r="Q41" s="25">
        <v>1</v>
      </c>
      <c r="R41" s="25">
        <v>1</v>
      </c>
      <c r="S41" s="25"/>
      <c r="T41" s="25"/>
      <c r="U41" s="25"/>
      <c r="V41">
        <v>5</v>
      </c>
      <c r="W41" s="48">
        <f t="shared" si="8"/>
        <v>0</v>
      </c>
      <c r="X41" s="41">
        <f t="shared" si="9"/>
        <v>0</v>
      </c>
      <c r="Y41" s="41">
        <f t="shared" si="10"/>
        <v>0</v>
      </c>
      <c r="Z41" s="41">
        <f t="shared" si="11"/>
        <v>0</v>
      </c>
      <c r="AA41" s="41">
        <f t="shared" si="12"/>
        <v>1</v>
      </c>
      <c r="AB41" s="41">
        <f t="shared" si="13"/>
        <v>4</v>
      </c>
      <c r="AC41" s="41">
        <f t="shared" si="14"/>
        <v>0</v>
      </c>
      <c r="AD41">
        <f t="shared" si="15"/>
        <v>5</v>
      </c>
    </row>
    <row r="42" spans="1:30" x14ac:dyDescent="0.25">
      <c r="A42" s="25"/>
      <c r="B42" s="46" t="s">
        <v>541</v>
      </c>
      <c r="C42" s="25"/>
      <c r="D42" s="25"/>
      <c r="E42" s="25"/>
      <c r="F42" s="25"/>
      <c r="G42" s="25"/>
      <c r="H42" s="25"/>
      <c r="I42" s="25"/>
      <c r="J42" s="25"/>
      <c r="K42" s="25"/>
      <c r="L42" s="25"/>
      <c r="M42" s="25">
        <v>2</v>
      </c>
      <c r="N42" s="25"/>
      <c r="O42" s="25">
        <v>1</v>
      </c>
      <c r="P42" s="25"/>
      <c r="Q42" s="25"/>
      <c r="R42" s="25"/>
      <c r="S42" s="25"/>
      <c r="T42" s="25"/>
      <c r="U42" s="25"/>
      <c r="V42">
        <v>3</v>
      </c>
      <c r="W42" s="48">
        <f t="shared" si="8"/>
        <v>0</v>
      </c>
      <c r="X42" s="41">
        <f t="shared" si="9"/>
        <v>0</v>
      </c>
      <c r="Y42" s="41">
        <f t="shared" si="10"/>
        <v>0</v>
      </c>
      <c r="Z42" s="41">
        <f t="shared" si="11"/>
        <v>0</v>
      </c>
      <c r="AA42" s="41">
        <f t="shared" si="12"/>
        <v>2</v>
      </c>
      <c r="AB42" s="41">
        <f t="shared" si="13"/>
        <v>1</v>
      </c>
      <c r="AC42" s="41">
        <f t="shared" si="14"/>
        <v>0</v>
      </c>
      <c r="AD42">
        <f t="shared" si="15"/>
        <v>5</v>
      </c>
    </row>
    <row r="43" spans="1:30" ht="31.5" x14ac:dyDescent="0.25">
      <c r="A43" s="25"/>
      <c r="B43" s="46" t="s">
        <v>415</v>
      </c>
      <c r="C43" s="25"/>
      <c r="D43" s="25">
        <v>1</v>
      </c>
      <c r="E43" s="25"/>
      <c r="F43" s="25">
        <v>1</v>
      </c>
      <c r="G43" s="25"/>
      <c r="H43" s="25"/>
      <c r="I43" s="25"/>
      <c r="J43" s="25"/>
      <c r="K43" s="25"/>
      <c r="L43" s="25"/>
      <c r="M43" s="25"/>
      <c r="N43" s="25"/>
      <c r="O43" s="25"/>
      <c r="P43" s="25"/>
      <c r="Q43" s="25"/>
      <c r="R43" s="25"/>
      <c r="S43" s="25"/>
      <c r="T43" s="25"/>
      <c r="U43" s="25"/>
      <c r="V43">
        <v>2</v>
      </c>
      <c r="W43" s="48">
        <f t="shared" si="8"/>
        <v>1</v>
      </c>
      <c r="X43" s="41">
        <f t="shared" si="9"/>
        <v>1</v>
      </c>
      <c r="Y43" s="41">
        <f t="shared" si="10"/>
        <v>0</v>
      </c>
      <c r="Z43" s="41">
        <f t="shared" si="11"/>
        <v>0</v>
      </c>
      <c r="AA43" s="41">
        <f t="shared" si="12"/>
        <v>0</v>
      </c>
      <c r="AB43" s="41">
        <f t="shared" si="13"/>
        <v>0</v>
      </c>
      <c r="AC43" s="41">
        <f t="shared" si="14"/>
        <v>0</v>
      </c>
      <c r="AD43">
        <f t="shared" si="15"/>
        <v>5</v>
      </c>
    </row>
    <row r="44" spans="1:30" x14ac:dyDescent="0.25">
      <c r="A44" s="25"/>
      <c r="B44" s="46" t="s">
        <v>429</v>
      </c>
      <c r="C44" s="25"/>
      <c r="D44" s="25">
        <v>1</v>
      </c>
      <c r="E44" s="25"/>
      <c r="F44" s="25">
        <v>1</v>
      </c>
      <c r="G44" s="25"/>
      <c r="H44" s="25"/>
      <c r="I44" s="25"/>
      <c r="J44" s="25"/>
      <c r="K44" s="25"/>
      <c r="L44" s="25"/>
      <c r="M44" s="25"/>
      <c r="N44" s="25"/>
      <c r="O44" s="25"/>
      <c r="P44" s="25"/>
      <c r="Q44" s="25"/>
      <c r="R44" s="25"/>
      <c r="S44" s="25"/>
      <c r="T44" s="25"/>
      <c r="U44" s="25"/>
      <c r="V44">
        <v>2</v>
      </c>
      <c r="W44" s="48">
        <f t="shared" si="8"/>
        <v>1</v>
      </c>
      <c r="X44" s="41">
        <f t="shared" si="9"/>
        <v>1</v>
      </c>
      <c r="Y44" s="41">
        <f t="shared" si="10"/>
        <v>0</v>
      </c>
      <c r="Z44" s="41">
        <f t="shared" si="11"/>
        <v>0</v>
      </c>
      <c r="AA44" s="41">
        <f t="shared" si="12"/>
        <v>0</v>
      </c>
      <c r="AB44" s="41">
        <f t="shared" si="13"/>
        <v>0</v>
      </c>
      <c r="AC44" s="41">
        <f t="shared" si="14"/>
        <v>0</v>
      </c>
      <c r="AD44">
        <f t="shared" si="15"/>
        <v>5</v>
      </c>
    </row>
    <row r="45" spans="1:30" x14ac:dyDescent="0.25">
      <c r="A45" s="25"/>
      <c r="B45" s="46" t="s">
        <v>494</v>
      </c>
      <c r="C45" s="25"/>
      <c r="D45" s="25">
        <v>1</v>
      </c>
      <c r="E45" s="25"/>
      <c r="F45" s="25"/>
      <c r="G45" s="25"/>
      <c r="H45" s="25"/>
      <c r="I45" s="25"/>
      <c r="J45" s="25"/>
      <c r="K45" s="25"/>
      <c r="L45" s="25"/>
      <c r="M45" s="25"/>
      <c r="N45" s="25"/>
      <c r="O45" s="25">
        <v>1</v>
      </c>
      <c r="P45" s="25"/>
      <c r="Q45" s="25"/>
      <c r="R45" s="25"/>
      <c r="S45" s="25"/>
      <c r="T45" s="25"/>
      <c r="U45" s="25"/>
      <c r="V45">
        <v>2</v>
      </c>
      <c r="W45" s="48">
        <f t="shared" si="8"/>
        <v>1</v>
      </c>
      <c r="X45" s="41">
        <f t="shared" si="9"/>
        <v>0</v>
      </c>
      <c r="Y45" s="41">
        <f t="shared" si="10"/>
        <v>0</v>
      </c>
      <c r="Z45" s="41">
        <f t="shared" si="11"/>
        <v>0</v>
      </c>
      <c r="AA45" s="41">
        <f t="shared" si="12"/>
        <v>0</v>
      </c>
      <c r="AB45" s="41">
        <f t="shared" si="13"/>
        <v>1</v>
      </c>
      <c r="AC45" s="41">
        <f t="shared" si="14"/>
        <v>0</v>
      </c>
      <c r="AD45">
        <f t="shared" si="15"/>
        <v>5</v>
      </c>
    </row>
    <row r="46" spans="1:30" x14ac:dyDescent="0.25">
      <c r="A46" s="25"/>
      <c r="B46" s="46" t="s">
        <v>427</v>
      </c>
      <c r="C46" s="25">
        <v>1</v>
      </c>
      <c r="D46" s="25"/>
      <c r="E46" s="25"/>
      <c r="F46" s="25"/>
      <c r="G46" s="25"/>
      <c r="H46" s="25"/>
      <c r="I46" s="25"/>
      <c r="J46" s="25"/>
      <c r="K46" s="25"/>
      <c r="L46" s="25"/>
      <c r="M46" s="25"/>
      <c r="N46" s="25"/>
      <c r="O46" s="25">
        <v>1</v>
      </c>
      <c r="P46" s="25">
        <v>1</v>
      </c>
      <c r="Q46" s="25"/>
      <c r="R46" s="25">
        <v>2</v>
      </c>
      <c r="S46" s="25">
        <v>1</v>
      </c>
      <c r="T46" s="25"/>
      <c r="U46" s="25"/>
      <c r="V46">
        <v>6</v>
      </c>
      <c r="W46" s="48">
        <f t="shared" si="8"/>
        <v>1</v>
      </c>
      <c r="X46" s="41">
        <f t="shared" si="9"/>
        <v>0</v>
      </c>
      <c r="Y46" s="41">
        <f t="shared" si="10"/>
        <v>0</v>
      </c>
      <c r="Z46" s="41">
        <f t="shared" si="11"/>
        <v>0</v>
      </c>
      <c r="AA46" s="41">
        <f t="shared" si="12"/>
        <v>0</v>
      </c>
      <c r="AB46" s="41">
        <f t="shared" si="13"/>
        <v>5</v>
      </c>
      <c r="AC46" s="41">
        <f t="shared" si="14"/>
        <v>0</v>
      </c>
      <c r="AD46">
        <f t="shared" si="15"/>
        <v>5</v>
      </c>
    </row>
    <row r="47" spans="1:30" ht="31.5" x14ac:dyDescent="0.25">
      <c r="A47" s="25"/>
      <c r="B47" s="46" t="s">
        <v>445</v>
      </c>
      <c r="C47" s="25"/>
      <c r="D47" s="25">
        <v>3</v>
      </c>
      <c r="E47" s="25"/>
      <c r="F47" s="25">
        <v>2</v>
      </c>
      <c r="G47" s="25"/>
      <c r="H47" s="25"/>
      <c r="I47" s="25"/>
      <c r="J47" s="25"/>
      <c r="K47" s="25"/>
      <c r="L47" s="25"/>
      <c r="M47" s="25"/>
      <c r="N47" s="25"/>
      <c r="O47" s="25"/>
      <c r="P47" s="25"/>
      <c r="Q47" s="25"/>
      <c r="R47" s="25"/>
      <c r="S47" s="25"/>
      <c r="T47" s="25"/>
      <c r="U47" s="25"/>
      <c r="V47">
        <v>5</v>
      </c>
      <c r="W47" s="48">
        <f t="shared" si="8"/>
        <v>3</v>
      </c>
      <c r="X47" s="41">
        <f t="shared" si="9"/>
        <v>2</v>
      </c>
      <c r="Y47" s="41">
        <f t="shared" si="10"/>
        <v>0</v>
      </c>
      <c r="Z47" s="41">
        <f t="shared" si="11"/>
        <v>0</v>
      </c>
      <c r="AA47" s="41">
        <f t="shared" si="12"/>
        <v>0</v>
      </c>
      <c r="AB47" s="41">
        <f t="shared" si="13"/>
        <v>0</v>
      </c>
      <c r="AC47" s="41">
        <f t="shared" si="14"/>
        <v>0</v>
      </c>
      <c r="AD47">
        <f t="shared" si="15"/>
        <v>5</v>
      </c>
    </row>
    <row r="48" spans="1:30" x14ac:dyDescent="0.25">
      <c r="A48" s="25"/>
      <c r="B48" s="46" t="s">
        <v>498</v>
      </c>
      <c r="C48" s="25"/>
      <c r="D48" s="25"/>
      <c r="E48" s="25">
        <v>1</v>
      </c>
      <c r="F48" s="25"/>
      <c r="G48" s="25"/>
      <c r="H48" s="25"/>
      <c r="I48" s="25"/>
      <c r="J48" s="25"/>
      <c r="K48" s="25"/>
      <c r="L48" s="25"/>
      <c r="M48" s="25"/>
      <c r="N48" s="25"/>
      <c r="O48" s="25">
        <v>1</v>
      </c>
      <c r="P48" s="25"/>
      <c r="Q48" s="25"/>
      <c r="R48" s="25"/>
      <c r="S48" s="25"/>
      <c r="T48" s="25"/>
      <c r="U48" s="25"/>
      <c r="V48">
        <v>2</v>
      </c>
      <c r="W48" s="48">
        <f t="shared" si="8"/>
        <v>0</v>
      </c>
      <c r="X48" s="41">
        <f t="shared" si="9"/>
        <v>1</v>
      </c>
      <c r="Y48" s="41">
        <f t="shared" si="10"/>
        <v>0</v>
      </c>
      <c r="Z48" s="41">
        <f t="shared" si="11"/>
        <v>0</v>
      </c>
      <c r="AA48" s="41">
        <f t="shared" si="12"/>
        <v>0</v>
      </c>
      <c r="AB48" s="41">
        <f t="shared" si="13"/>
        <v>1</v>
      </c>
      <c r="AC48" s="41">
        <f t="shared" si="14"/>
        <v>0</v>
      </c>
      <c r="AD48">
        <f t="shared" si="15"/>
        <v>5</v>
      </c>
    </row>
    <row r="49" spans="1:30" ht="31.5" x14ac:dyDescent="0.25">
      <c r="A49" s="25"/>
      <c r="B49" s="46" t="s">
        <v>500</v>
      </c>
      <c r="C49" s="25"/>
      <c r="D49" s="25"/>
      <c r="E49" s="25"/>
      <c r="F49" s="25"/>
      <c r="G49" s="25">
        <v>2</v>
      </c>
      <c r="H49" s="25"/>
      <c r="I49" s="25"/>
      <c r="J49" s="25"/>
      <c r="K49" s="25"/>
      <c r="L49" s="25"/>
      <c r="M49" s="25"/>
      <c r="N49" s="25"/>
      <c r="O49" s="25"/>
      <c r="P49" s="25"/>
      <c r="Q49" s="25"/>
      <c r="R49" s="25">
        <v>2</v>
      </c>
      <c r="S49" s="25"/>
      <c r="T49" s="25"/>
      <c r="U49" s="25"/>
      <c r="V49">
        <v>4</v>
      </c>
      <c r="W49" s="48">
        <f t="shared" si="8"/>
        <v>0</v>
      </c>
      <c r="X49" s="41">
        <f t="shared" si="9"/>
        <v>0</v>
      </c>
      <c r="Y49" s="41">
        <f t="shared" si="10"/>
        <v>2</v>
      </c>
      <c r="Z49" s="41">
        <f t="shared" si="11"/>
        <v>0</v>
      </c>
      <c r="AA49" s="41">
        <f t="shared" si="12"/>
        <v>0</v>
      </c>
      <c r="AB49" s="41">
        <f t="shared" si="13"/>
        <v>2</v>
      </c>
      <c r="AC49" s="41">
        <f t="shared" si="14"/>
        <v>0</v>
      </c>
      <c r="AD49">
        <f t="shared" si="15"/>
        <v>5</v>
      </c>
    </row>
    <row r="50" spans="1:30" x14ac:dyDescent="0.25">
      <c r="A50" s="25"/>
      <c r="B50" s="46" t="s">
        <v>493</v>
      </c>
      <c r="C50" s="25"/>
      <c r="D50" s="25"/>
      <c r="E50" s="25"/>
      <c r="F50" s="25"/>
      <c r="G50" s="25"/>
      <c r="H50" s="25"/>
      <c r="I50" s="25"/>
      <c r="J50" s="25"/>
      <c r="K50" s="25"/>
      <c r="L50" s="25"/>
      <c r="M50" s="25"/>
      <c r="N50" s="25"/>
      <c r="O50" s="25"/>
      <c r="P50" s="25"/>
      <c r="Q50" s="25"/>
      <c r="R50" s="25">
        <v>1</v>
      </c>
      <c r="S50" s="25"/>
      <c r="T50" s="25"/>
      <c r="U50" s="25">
        <v>1</v>
      </c>
      <c r="V50">
        <v>2</v>
      </c>
      <c r="W50" s="48">
        <f t="shared" si="8"/>
        <v>0</v>
      </c>
      <c r="X50" s="41">
        <f t="shared" si="9"/>
        <v>0</v>
      </c>
      <c r="Y50" s="41">
        <f t="shared" si="10"/>
        <v>0</v>
      </c>
      <c r="Z50" s="41">
        <f t="shared" si="11"/>
        <v>0</v>
      </c>
      <c r="AA50" s="41">
        <f t="shared" si="12"/>
        <v>0</v>
      </c>
      <c r="AB50" s="41">
        <f t="shared" si="13"/>
        <v>1</v>
      </c>
      <c r="AC50" s="41">
        <f t="shared" si="14"/>
        <v>1</v>
      </c>
      <c r="AD50">
        <f t="shared" si="15"/>
        <v>5</v>
      </c>
    </row>
    <row r="51" spans="1:30" x14ac:dyDescent="0.25">
      <c r="A51" s="25"/>
      <c r="B51" s="46" t="s">
        <v>537</v>
      </c>
      <c r="C51" s="25">
        <v>1</v>
      </c>
      <c r="D51" s="25"/>
      <c r="E51" s="25"/>
      <c r="F51" s="25"/>
      <c r="G51" s="25"/>
      <c r="H51" s="25"/>
      <c r="I51" s="25"/>
      <c r="J51" s="25"/>
      <c r="K51" s="25"/>
      <c r="L51" s="25"/>
      <c r="M51" s="25"/>
      <c r="N51" s="25"/>
      <c r="O51" s="25"/>
      <c r="P51" s="25"/>
      <c r="Q51" s="25"/>
      <c r="R51" s="25"/>
      <c r="S51" s="25">
        <v>1</v>
      </c>
      <c r="T51" s="25"/>
      <c r="U51" s="25"/>
      <c r="V51">
        <v>2</v>
      </c>
      <c r="W51" s="48">
        <f t="shared" si="8"/>
        <v>1</v>
      </c>
      <c r="X51" s="41">
        <f t="shared" si="9"/>
        <v>0</v>
      </c>
      <c r="Y51" s="41">
        <f t="shared" si="10"/>
        <v>0</v>
      </c>
      <c r="Z51" s="41">
        <f t="shared" si="11"/>
        <v>0</v>
      </c>
      <c r="AA51" s="41">
        <f t="shared" si="12"/>
        <v>0</v>
      </c>
      <c r="AB51" s="41">
        <f t="shared" si="13"/>
        <v>1</v>
      </c>
      <c r="AC51" s="41">
        <f t="shared" si="14"/>
        <v>0</v>
      </c>
      <c r="AD51">
        <f t="shared" si="15"/>
        <v>5</v>
      </c>
    </row>
    <row r="52" spans="1:30" ht="31.5" x14ac:dyDescent="0.25">
      <c r="A52" s="25"/>
      <c r="B52" s="46" t="s">
        <v>524</v>
      </c>
      <c r="C52" s="25"/>
      <c r="D52" s="25"/>
      <c r="E52" s="25"/>
      <c r="F52" s="25"/>
      <c r="G52" s="25">
        <v>2</v>
      </c>
      <c r="H52" s="25"/>
      <c r="I52" s="25"/>
      <c r="J52" s="25"/>
      <c r="K52" s="25"/>
      <c r="L52" s="25"/>
      <c r="M52" s="25"/>
      <c r="N52" s="25"/>
      <c r="O52" s="25">
        <v>3</v>
      </c>
      <c r="P52" s="25"/>
      <c r="Q52" s="25"/>
      <c r="R52" s="25"/>
      <c r="S52" s="25"/>
      <c r="T52" s="25"/>
      <c r="U52" s="25"/>
      <c r="V52">
        <v>5</v>
      </c>
      <c r="W52" s="48">
        <f t="shared" si="8"/>
        <v>0</v>
      </c>
      <c r="X52" s="41">
        <f t="shared" si="9"/>
        <v>0</v>
      </c>
      <c r="Y52" s="41">
        <f t="shared" si="10"/>
        <v>2</v>
      </c>
      <c r="Z52" s="41">
        <f t="shared" si="11"/>
        <v>0</v>
      </c>
      <c r="AA52" s="41">
        <f t="shared" si="12"/>
        <v>0</v>
      </c>
      <c r="AB52" s="41">
        <f t="shared" si="13"/>
        <v>3</v>
      </c>
      <c r="AC52" s="41">
        <f t="shared" si="14"/>
        <v>0</v>
      </c>
      <c r="AD52">
        <f t="shared" si="15"/>
        <v>5</v>
      </c>
    </row>
    <row r="53" spans="1:30" x14ac:dyDescent="0.25">
      <c r="A53" s="25"/>
      <c r="B53" s="46" t="s">
        <v>448</v>
      </c>
      <c r="C53" s="25"/>
      <c r="D53" s="25">
        <v>2</v>
      </c>
      <c r="E53" s="25"/>
      <c r="F53" s="25"/>
      <c r="G53" s="25"/>
      <c r="H53" s="25"/>
      <c r="I53" s="25"/>
      <c r="J53" s="25"/>
      <c r="K53" s="25"/>
      <c r="L53" s="25"/>
      <c r="M53" s="25"/>
      <c r="N53" s="25">
        <v>1</v>
      </c>
      <c r="O53" s="25"/>
      <c r="P53" s="25"/>
      <c r="Q53" s="25"/>
      <c r="R53" s="25"/>
      <c r="S53" s="25"/>
      <c r="T53" s="25"/>
      <c r="U53" s="25"/>
      <c r="V53">
        <v>3</v>
      </c>
      <c r="W53" s="48">
        <f t="shared" si="8"/>
        <v>2</v>
      </c>
      <c r="X53" s="41">
        <f t="shared" si="9"/>
        <v>0</v>
      </c>
      <c r="Y53" s="41">
        <f t="shared" si="10"/>
        <v>0</v>
      </c>
      <c r="Z53" s="41">
        <f t="shared" si="11"/>
        <v>0</v>
      </c>
      <c r="AA53" s="41">
        <f t="shared" si="12"/>
        <v>1</v>
      </c>
      <c r="AB53" s="41">
        <f t="shared" si="13"/>
        <v>0</v>
      </c>
      <c r="AC53" s="41">
        <f t="shared" si="14"/>
        <v>0</v>
      </c>
      <c r="AD53">
        <f t="shared" si="15"/>
        <v>5</v>
      </c>
    </row>
    <row r="54" spans="1:30" x14ac:dyDescent="0.25">
      <c r="A54" s="25"/>
      <c r="B54" s="46" t="s">
        <v>421</v>
      </c>
      <c r="C54" s="25"/>
      <c r="D54" s="25"/>
      <c r="E54" s="25"/>
      <c r="F54" s="25"/>
      <c r="G54" s="25"/>
      <c r="H54" s="25"/>
      <c r="I54" s="25"/>
      <c r="J54" s="25"/>
      <c r="K54" s="25">
        <v>1</v>
      </c>
      <c r="L54" s="25"/>
      <c r="M54" s="25"/>
      <c r="N54" s="25"/>
      <c r="O54" s="25">
        <v>1</v>
      </c>
      <c r="P54" s="25"/>
      <c r="Q54" s="25"/>
      <c r="R54" s="25"/>
      <c r="S54" s="25"/>
      <c r="T54" s="25"/>
      <c r="U54" s="25"/>
      <c r="V54">
        <v>2</v>
      </c>
      <c r="W54" s="48">
        <f t="shared" si="8"/>
        <v>0</v>
      </c>
      <c r="X54" s="41">
        <f t="shared" si="9"/>
        <v>0</v>
      </c>
      <c r="Y54" s="41">
        <f t="shared" si="10"/>
        <v>0</v>
      </c>
      <c r="Z54" s="41">
        <f t="shared" si="11"/>
        <v>1</v>
      </c>
      <c r="AA54" s="41">
        <f t="shared" si="12"/>
        <v>0</v>
      </c>
      <c r="AB54" s="41">
        <f t="shared" si="13"/>
        <v>1</v>
      </c>
      <c r="AC54" s="41">
        <f t="shared" si="14"/>
        <v>0</v>
      </c>
      <c r="AD54">
        <f t="shared" si="15"/>
        <v>5</v>
      </c>
    </row>
    <row r="55" spans="1:30" x14ac:dyDescent="0.25">
      <c r="A55" s="25"/>
      <c r="B55" s="46" t="s">
        <v>469</v>
      </c>
      <c r="C55" s="25"/>
      <c r="D55" s="25"/>
      <c r="E55" s="25"/>
      <c r="F55" s="25"/>
      <c r="G55" s="25">
        <v>1</v>
      </c>
      <c r="H55" s="25"/>
      <c r="I55" s="25"/>
      <c r="J55" s="25"/>
      <c r="K55" s="25"/>
      <c r="L55" s="25"/>
      <c r="M55" s="25"/>
      <c r="N55" s="25"/>
      <c r="O55" s="25">
        <v>1</v>
      </c>
      <c r="P55" s="25">
        <v>1</v>
      </c>
      <c r="Q55" s="25"/>
      <c r="R55" s="25"/>
      <c r="S55" s="25">
        <v>3</v>
      </c>
      <c r="T55" s="25"/>
      <c r="U55" s="25"/>
      <c r="V55">
        <v>6</v>
      </c>
      <c r="W55" s="48">
        <f t="shared" si="8"/>
        <v>0</v>
      </c>
      <c r="X55" s="41">
        <f t="shared" si="9"/>
        <v>0</v>
      </c>
      <c r="Y55" s="41">
        <f t="shared" si="10"/>
        <v>1</v>
      </c>
      <c r="Z55" s="41">
        <f t="shared" si="11"/>
        <v>0</v>
      </c>
      <c r="AA55" s="41">
        <f t="shared" si="12"/>
        <v>0</v>
      </c>
      <c r="AB55" s="41">
        <f t="shared" si="13"/>
        <v>5</v>
      </c>
      <c r="AC55" s="41">
        <f t="shared" si="14"/>
        <v>0</v>
      </c>
      <c r="AD55">
        <f t="shared" si="15"/>
        <v>5</v>
      </c>
    </row>
    <row r="56" spans="1:30" x14ac:dyDescent="0.25">
      <c r="A56" s="25"/>
      <c r="B56" s="46" t="s">
        <v>440</v>
      </c>
      <c r="C56" s="25"/>
      <c r="D56" s="25"/>
      <c r="E56" s="25"/>
      <c r="F56" s="25">
        <v>1</v>
      </c>
      <c r="G56" s="25"/>
      <c r="H56" s="25"/>
      <c r="I56" s="25"/>
      <c r="J56" s="25"/>
      <c r="K56" s="25"/>
      <c r="L56" s="25"/>
      <c r="M56" s="25">
        <v>1</v>
      </c>
      <c r="N56" s="25"/>
      <c r="O56" s="25"/>
      <c r="P56" s="25"/>
      <c r="Q56" s="25"/>
      <c r="R56" s="25"/>
      <c r="S56" s="25"/>
      <c r="T56" s="25"/>
      <c r="U56" s="25"/>
      <c r="V56">
        <v>2</v>
      </c>
      <c r="W56" s="48">
        <f t="shared" si="8"/>
        <v>0</v>
      </c>
      <c r="X56" s="41">
        <f t="shared" si="9"/>
        <v>1</v>
      </c>
      <c r="Y56" s="41">
        <f t="shared" si="10"/>
        <v>0</v>
      </c>
      <c r="Z56" s="41">
        <f t="shared" si="11"/>
        <v>0</v>
      </c>
      <c r="AA56" s="41">
        <f t="shared" si="12"/>
        <v>1</v>
      </c>
      <c r="AB56" s="41">
        <f t="shared" si="13"/>
        <v>0</v>
      </c>
      <c r="AC56" s="41">
        <f t="shared" si="14"/>
        <v>0</v>
      </c>
      <c r="AD56">
        <f t="shared" si="15"/>
        <v>5</v>
      </c>
    </row>
    <row r="57" spans="1:30" ht="31.5" x14ac:dyDescent="0.25">
      <c r="A57" s="25"/>
      <c r="B57" s="46" t="s">
        <v>474</v>
      </c>
      <c r="C57" s="25"/>
      <c r="D57" s="25"/>
      <c r="E57" s="25"/>
      <c r="F57" s="25"/>
      <c r="G57" s="25">
        <v>1</v>
      </c>
      <c r="H57" s="25"/>
      <c r="I57" s="25"/>
      <c r="J57" s="25"/>
      <c r="K57" s="25"/>
      <c r="L57" s="25"/>
      <c r="M57" s="25"/>
      <c r="N57" s="25"/>
      <c r="O57" s="25"/>
      <c r="P57" s="25"/>
      <c r="Q57" s="25"/>
      <c r="R57" s="25"/>
      <c r="S57" s="25"/>
      <c r="T57" s="25">
        <v>1</v>
      </c>
      <c r="U57" s="25"/>
      <c r="V57">
        <v>2</v>
      </c>
      <c r="W57" s="48">
        <f t="shared" si="8"/>
        <v>0</v>
      </c>
      <c r="X57" s="41">
        <f t="shared" si="9"/>
        <v>0</v>
      </c>
      <c r="Y57" s="41">
        <f t="shared" si="10"/>
        <v>1</v>
      </c>
      <c r="Z57" s="41">
        <f t="shared" si="11"/>
        <v>0</v>
      </c>
      <c r="AA57" s="41">
        <f t="shared" si="12"/>
        <v>0</v>
      </c>
      <c r="AB57" s="41">
        <f t="shared" si="13"/>
        <v>0</v>
      </c>
      <c r="AC57" s="41">
        <f t="shared" si="14"/>
        <v>1</v>
      </c>
      <c r="AD57">
        <f t="shared" si="15"/>
        <v>5</v>
      </c>
    </row>
    <row r="58" spans="1:30" x14ac:dyDescent="0.25">
      <c r="A58" s="25"/>
      <c r="B58" s="46" t="s">
        <v>463</v>
      </c>
      <c r="C58" s="25">
        <v>1</v>
      </c>
      <c r="D58" s="25"/>
      <c r="E58" s="25"/>
      <c r="F58" s="25"/>
      <c r="G58" s="25"/>
      <c r="H58" s="25"/>
      <c r="I58" s="25"/>
      <c r="J58" s="25"/>
      <c r="K58" s="25"/>
      <c r="L58" s="25"/>
      <c r="M58" s="25"/>
      <c r="N58" s="25"/>
      <c r="O58" s="25">
        <v>1</v>
      </c>
      <c r="P58" s="25"/>
      <c r="Q58" s="25"/>
      <c r="R58" s="25"/>
      <c r="S58" s="25"/>
      <c r="T58" s="25"/>
      <c r="U58" s="25"/>
      <c r="V58">
        <v>2</v>
      </c>
      <c r="W58" s="48">
        <f t="shared" si="8"/>
        <v>1</v>
      </c>
      <c r="X58" s="41">
        <f t="shared" si="9"/>
        <v>0</v>
      </c>
      <c r="Y58" s="41">
        <f t="shared" si="10"/>
        <v>0</v>
      </c>
      <c r="Z58" s="41">
        <f t="shared" si="11"/>
        <v>0</v>
      </c>
      <c r="AA58" s="41">
        <f t="shared" si="12"/>
        <v>0</v>
      </c>
      <c r="AB58" s="41">
        <f t="shared" si="13"/>
        <v>1</v>
      </c>
      <c r="AC58" s="41">
        <f t="shared" si="14"/>
        <v>0</v>
      </c>
      <c r="AD58">
        <f t="shared" si="15"/>
        <v>5</v>
      </c>
    </row>
    <row r="59" spans="1:30" x14ac:dyDescent="0.25">
      <c r="A59" s="25"/>
      <c r="B59" s="46" t="s">
        <v>454</v>
      </c>
      <c r="C59" s="25"/>
      <c r="D59" s="25"/>
      <c r="E59" s="25"/>
      <c r="F59" s="25"/>
      <c r="G59" s="25"/>
      <c r="H59" s="25"/>
      <c r="I59" s="25"/>
      <c r="J59" s="25">
        <v>1</v>
      </c>
      <c r="K59" s="25">
        <v>1</v>
      </c>
      <c r="L59" s="25"/>
      <c r="M59" s="25"/>
      <c r="N59" s="25">
        <v>1</v>
      </c>
      <c r="O59" s="25"/>
      <c r="P59" s="25"/>
      <c r="Q59" s="25"/>
      <c r="R59" s="25"/>
      <c r="S59" s="25"/>
      <c r="T59" s="25"/>
      <c r="U59" s="25"/>
      <c r="V59">
        <v>3</v>
      </c>
      <c r="W59" s="48">
        <f t="shared" si="8"/>
        <v>0</v>
      </c>
      <c r="X59" s="41">
        <f t="shared" si="9"/>
        <v>0</v>
      </c>
      <c r="Y59" s="41">
        <f t="shared" si="10"/>
        <v>0</v>
      </c>
      <c r="Z59" s="41">
        <f t="shared" si="11"/>
        <v>2</v>
      </c>
      <c r="AA59" s="41">
        <f t="shared" si="12"/>
        <v>1</v>
      </c>
      <c r="AB59" s="41">
        <f t="shared" si="13"/>
        <v>0</v>
      </c>
      <c r="AC59" s="41">
        <f t="shared" si="14"/>
        <v>0</v>
      </c>
      <c r="AD59">
        <f t="shared" si="15"/>
        <v>5</v>
      </c>
    </row>
    <row r="60" spans="1:30" x14ac:dyDescent="0.25">
      <c r="A60" s="25"/>
      <c r="B60" s="46" t="s">
        <v>478</v>
      </c>
      <c r="C60" s="25"/>
      <c r="D60" s="25"/>
      <c r="E60" s="25"/>
      <c r="F60" s="25"/>
      <c r="G60" s="25">
        <v>1</v>
      </c>
      <c r="H60" s="25"/>
      <c r="I60" s="25"/>
      <c r="J60" s="25"/>
      <c r="K60" s="25"/>
      <c r="L60" s="25"/>
      <c r="M60" s="25"/>
      <c r="N60" s="25"/>
      <c r="O60" s="25"/>
      <c r="P60" s="25"/>
      <c r="Q60" s="25"/>
      <c r="R60" s="25"/>
      <c r="S60" s="25"/>
      <c r="T60" s="25"/>
      <c r="U60" s="25"/>
      <c r="V60">
        <v>1</v>
      </c>
      <c r="W60" s="48">
        <f t="shared" si="8"/>
        <v>0</v>
      </c>
      <c r="X60" s="41">
        <f t="shared" si="9"/>
        <v>0</v>
      </c>
      <c r="Y60" s="41">
        <f t="shared" si="10"/>
        <v>1</v>
      </c>
      <c r="Z60" s="41">
        <f t="shared" si="11"/>
        <v>0</v>
      </c>
      <c r="AA60" s="41">
        <f t="shared" si="12"/>
        <v>0</v>
      </c>
      <c r="AB60" s="41">
        <f t="shared" si="13"/>
        <v>0</v>
      </c>
      <c r="AC60" s="41">
        <f t="shared" si="14"/>
        <v>0</v>
      </c>
      <c r="AD60">
        <f t="shared" si="15"/>
        <v>6</v>
      </c>
    </row>
    <row r="61" spans="1:30" ht="47.25" x14ac:dyDescent="0.25">
      <c r="A61" s="25"/>
      <c r="B61" s="46" t="s">
        <v>522</v>
      </c>
      <c r="C61" s="25"/>
      <c r="D61" s="25"/>
      <c r="E61" s="25"/>
      <c r="F61" s="25"/>
      <c r="G61" s="25"/>
      <c r="H61" s="25"/>
      <c r="I61" s="25"/>
      <c r="J61" s="25"/>
      <c r="K61" s="25"/>
      <c r="L61" s="25"/>
      <c r="M61" s="25"/>
      <c r="N61" s="25"/>
      <c r="O61" s="25">
        <v>3</v>
      </c>
      <c r="P61" s="25"/>
      <c r="Q61" s="25"/>
      <c r="R61" s="25"/>
      <c r="S61" s="25"/>
      <c r="T61" s="25"/>
      <c r="U61" s="25"/>
      <c r="V61">
        <v>3</v>
      </c>
      <c r="W61" s="48">
        <f t="shared" si="8"/>
        <v>0</v>
      </c>
      <c r="X61" s="41">
        <f t="shared" si="9"/>
        <v>0</v>
      </c>
      <c r="Y61" s="41">
        <f t="shared" si="10"/>
        <v>0</v>
      </c>
      <c r="Z61" s="41">
        <f t="shared" si="11"/>
        <v>0</v>
      </c>
      <c r="AA61" s="41">
        <f t="shared" si="12"/>
        <v>0</v>
      </c>
      <c r="AB61" s="41">
        <f t="shared" si="13"/>
        <v>3</v>
      </c>
      <c r="AC61" s="41">
        <f t="shared" si="14"/>
        <v>0</v>
      </c>
      <c r="AD61">
        <f t="shared" si="15"/>
        <v>6</v>
      </c>
    </row>
    <row r="62" spans="1:30" ht="31.5" x14ac:dyDescent="0.25">
      <c r="A62" s="25"/>
      <c r="B62" s="46" t="s">
        <v>536</v>
      </c>
      <c r="C62" s="25"/>
      <c r="D62" s="25">
        <v>1</v>
      </c>
      <c r="E62" s="25"/>
      <c r="F62" s="25"/>
      <c r="G62" s="25"/>
      <c r="H62" s="25"/>
      <c r="I62" s="25"/>
      <c r="J62" s="25"/>
      <c r="K62" s="25"/>
      <c r="L62" s="25"/>
      <c r="M62" s="25"/>
      <c r="N62" s="25"/>
      <c r="O62" s="25"/>
      <c r="P62" s="25"/>
      <c r="Q62" s="25"/>
      <c r="R62" s="25"/>
      <c r="S62" s="25"/>
      <c r="T62" s="25"/>
      <c r="U62" s="25"/>
      <c r="V62">
        <v>1</v>
      </c>
      <c r="W62" s="48">
        <f t="shared" si="8"/>
        <v>1</v>
      </c>
      <c r="X62" s="41">
        <f t="shared" si="9"/>
        <v>0</v>
      </c>
      <c r="Y62" s="41">
        <f t="shared" si="10"/>
        <v>0</v>
      </c>
      <c r="Z62" s="41">
        <f t="shared" si="11"/>
        <v>0</v>
      </c>
      <c r="AA62" s="41">
        <f t="shared" si="12"/>
        <v>0</v>
      </c>
      <c r="AB62" s="41">
        <f t="shared" si="13"/>
        <v>0</v>
      </c>
      <c r="AC62" s="41">
        <f t="shared" si="14"/>
        <v>0</v>
      </c>
      <c r="AD62">
        <f t="shared" si="15"/>
        <v>6</v>
      </c>
    </row>
    <row r="63" spans="1:30" ht="47.25" x14ac:dyDescent="0.25">
      <c r="A63" s="25"/>
      <c r="B63" s="46" t="s">
        <v>534</v>
      </c>
      <c r="C63" s="25"/>
      <c r="D63" s="25">
        <v>1</v>
      </c>
      <c r="E63" s="25"/>
      <c r="F63" s="25"/>
      <c r="G63" s="25"/>
      <c r="H63" s="25"/>
      <c r="I63" s="25"/>
      <c r="J63" s="25"/>
      <c r="K63" s="25"/>
      <c r="L63" s="25"/>
      <c r="M63" s="25"/>
      <c r="N63" s="25"/>
      <c r="O63" s="25"/>
      <c r="P63" s="25"/>
      <c r="Q63" s="25"/>
      <c r="R63" s="25"/>
      <c r="S63" s="25"/>
      <c r="T63" s="25"/>
      <c r="U63" s="25"/>
      <c r="V63">
        <v>1</v>
      </c>
      <c r="W63" s="48">
        <f t="shared" si="8"/>
        <v>1</v>
      </c>
      <c r="X63" s="41">
        <f t="shared" si="9"/>
        <v>0</v>
      </c>
      <c r="Y63" s="41">
        <f t="shared" si="10"/>
        <v>0</v>
      </c>
      <c r="Z63" s="41">
        <f t="shared" si="11"/>
        <v>0</v>
      </c>
      <c r="AA63" s="41">
        <f t="shared" si="12"/>
        <v>0</v>
      </c>
      <c r="AB63" s="41">
        <f t="shared" si="13"/>
        <v>0</v>
      </c>
      <c r="AC63" s="41">
        <f t="shared" si="14"/>
        <v>0</v>
      </c>
      <c r="AD63">
        <f t="shared" si="15"/>
        <v>6</v>
      </c>
    </row>
    <row r="64" spans="1:30" x14ac:dyDescent="0.25">
      <c r="A64" s="25"/>
      <c r="B64" s="46" t="s">
        <v>535</v>
      </c>
      <c r="C64" s="25"/>
      <c r="D64" s="25"/>
      <c r="E64" s="25"/>
      <c r="F64" s="25">
        <v>1</v>
      </c>
      <c r="G64" s="25"/>
      <c r="H64" s="25"/>
      <c r="I64" s="25"/>
      <c r="J64" s="25"/>
      <c r="K64" s="25"/>
      <c r="L64" s="25"/>
      <c r="M64" s="25"/>
      <c r="N64" s="25"/>
      <c r="O64" s="25"/>
      <c r="P64" s="25"/>
      <c r="Q64" s="25"/>
      <c r="R64" s="25"/>
      <c r="S64" s="25"/>
      <c r="T64" s="25"/>
      <c r="U64" s="25"/>
      <c r="V64">
        <v>1</v>
      </c>
      <c r="W64" s="48">
        <f t="shared" si="8"/>
        <v>0</v>
      </c>
      <c r="X64" s="41">
        <f t="shared" si="9"/>
        <v>1</v>
      </c>
      <c r="Y64" s="41">
        <f t="shared" si="10"/>
        <v>0</v>
      </c>
      <c r="Z64" s="41">
        <f t="shared" si="11"/>
        <v>0</v>
      </c>
      <c r="AA64" s="41">
        <f t="shared" si="12"/>
        <v>0</v>
      </c>
      <c r="AB64" s="41">
        <f t="shared" si="13"/>
        <v>0</v>
      </c>
      <c r="AC64" s="41">
        <f t="shared" si="14"/>
        <v>0</v>
      </c>
      <c r="AD64">
        <f t="shared" si="15"/>
        <v>6</v>
      </c>
    </row>
    <row r="65" spans="1:30" x14ac:dyDescent="0.25">
      <c r="A65" s="25"/>
      <c r="B65" s="46" t="s">
        <v>446</v>
      </c>
      <c r="C65" s="25"/>
      <c r="D65" s="25"/>
      <c r="E65" s="25"/>
      <c r="F65" s="25"/>
      <c r="G65" s="25">
        <v>1</v>
      </c>
      <c r="H65" s="25"/>
      <c r="I65" s="25"/>
      <c r="J65" s="25"/>
      <c r="K65" s="25"/>
      <c r="L65" s="25"/>
      <c r="M65" s="25"/>
      <c r="N65" s="25"/>
      <c r="O65" s="25"/>
      <c r="P65" s="25"/>
      <c r="Q65" s="25"/>
      <c r="R65" s="25"/>
      <c r="S65" s="25"/>
      <c r="T65" s="25"/>
      <c r="U65" s="25"/>
      <c r="V65">
        <v>1</v>
      </c>
      <c r="W65" s="48">
        <f t="shared" si="8"/>
        <v>0</v>
      </c>
      <c r="X65" s="41">
        <f t="shared" si="9"/>
        <v>0</v>
      </c>
      <c r="Y65" s="41">
        <f t="shared" si="10"/>
        <v>1</v>
      </c>
      <c r="Z65" s="41">
        <f t="shared" si="11"/>
        <v>0</v>
      </c>
      <c r="AA65" s="41">
        <f t="shared" si="12"/>
        <v>0</v>
      </c>
      <c r="AB65" s="41">
        <f t="shared" si="13"/>
        <v>0</v>
      </c>
      <c r="AC65" s="41">
        <f t="shared" si="14"/>
        <v>0</v>
      </c>
      <c r="AD65">
        <f t="shared" si="15"/>
        <v>6</v>
      </c>
    </row>
    <row r="66" spans="1:30" x14ac:dyDescent="0.25">
      <c r="A66" s="25"/>
      <c r="B66" s="46" t="s">
        <v>11</v>
      </c>
      <c r="C66" s="25"/>
      <c r="D66" s="25"/>
      <c r="E66" s="25"/>
      <c r="F66" s="25"/>
      <c r="G66" s="25">
        <v>1</v>
      </c>
      <c r="H66" s="25"/>
      <c r="I66" s="25"/>
      <c r="J66" s="25"/>
      <c r="K66" s="25"/>
      <c r="L66" s="25"/>
      <c r="M66" s="25"/>
      <c r="N66" s="25"/>
      <c r="O66" s="25"/>
      <c r="P66" s="25"/>
      <c r="Q66" s="25"/>
      <c r="R66" s="25"/>
      <c r="S66" s="25"/>
      <c r="T66" s="25"/>
      <c r="U66" s="25"/>
      <c r="V66">
        <v>1</v>
      </c>
      <c r="W66" s="48">
        <f t="shared" si="8"/>
        <v>0</v>
      </c>
      <c r="X66" s="41">
        <f t="shared" si="9"/>
        <v>0</v>
      </c>
      <c r="Y66" s="41">
        <f t="shared" si="10"/>
        <v>1</v>
      </c>
      <c r="Z66" s="41">
        <f t="shared" si="11"/>
        <v>0</v>
      </c>
      <c r="AA66" s="41">
        <f t="shared" si="12"/>
        <v>0</v>
      </c>
      <c r="AB66" s="41">
        <f t="shared" si="13"/>
        <v>0</v>
      </c>
      <c r="AC66" s="41">
        <f t="shared" si="14"/>
        <v>0</v>
      </c>
      <c r="AD66">
        <f t="shared" si="15"/>
        <v>6</v>
      </c>
    </row>
    <row r="67" spans="1:30" x14ac:dyDescent="0.25">
      <c r="A67" s="25"/>
      <c r="B67" s="46" t="s">
        <v>434</v>
      </c>
      <c r="C67" s="25"/>
      <c r="D67" s="25"/>
      <c r="E67" s="25"/>
      <c r="F67" s="25"/>
      <c r="G67" s="25"/>
      <c r="H67" s="25"/>
      <c r="I67" s="25"/>
      <c r="J67" s="25"/>
      <c r="K67" s="25"/>
      <c r="L67" s="25"/>
      <c r="M67" s="25">
        <v>1</v>
      </c>
      <c r="N67" s="25"/>
      <c r="O67" s="25"/>
      <c r="P67" s="25"/>
      <c r="Q67" s="25"/>
      <c r="R67" s="25"/>
      <c r="S67" s="25"/>
      <c r="T67" s="25"/>
      <c r="U67" s="25"/>
      <c r="V67">
        <v>1</v>
      </c>
      <c r="W67" s="48">
        <f t="shared" si="8"/>
        <v>0</v>
      </c>
      <c r="X67" s="41">
        <f t="shared" si="9"/>
        <v>0</v>
      </c>
      <c r="Y67" s="41">
        <f t="shared" si="10"/>
        <v>0</v>
      </c>
      <c r="Z67" s="41">
        <f t="shared" si="11"/>
        <v>0</v>
      </c>
      <c r="AA67" s="41">
        <f t="shared" si="12"/>
        <v>1</v>
      </c>
      <c r="AB67" s="41">
        <f t="shared" si="13"/>
        <v>0</v>
      </c>
      <c r="AC67" s="41">
        <f t="shared" si="14"/>
        <v>0</v>
      </c>
      <c r="AD67">
        <f t="shared" si="15"/>
        <v>6</v>
      </c>
    </row>
    <row r="68" spans="1:30" ht="31.5" x14ac:dyDescent="0.25">
      <c r="A68" s="25"/>
      <c r="B68" s="46" t="s">
        <v>529</v>
      </c>
      <c r="C68" s="25"/>
      <c r="D68" s="25"/>
      <c r="E68" s="25"/>
      <c r="F68" s="25"/>
      <c r="G68" s="25"/>
      <c r="H68" s="25"/>
      <c r="I68" s="25"/>
      <c r="J68" s="25"/>
      <c r="K68" s="25"/>
      <c r="L68" s="25"/>
      <c r="M68" s="25"/>
      <c r="N68" s="25"/>
      <c r="O68" s="25">
        <v>1</v>
      </c>
      <c r="P68" s="25"/>
      <c r="Q68" s="25"/>
      <c r="R68" s="25"/>
      <c r="S68" s="25"/>
      <c r="T68" s="25"/>
      <c r="U68" s="25"/>
      <c r="V68">
        <v>1</v>
      </c>
      <c r="W68" s="48">
        <f t="shared" si="8"/>
        <v>0</v>
      </c>
      <c r="X68" s="41">
        <f t="shared" si="9"/>
        <v>0</v>
      </c>
      <c r="Y68" s="41">
        <f t="shared" si="10"/>
        <v>0</v>
      </c>
      <c r="Z68" s="41">
        <f t="shared" si="11"/>
        <v>0</v>
      </c>
      <c r="AA68" s="41">
        <f t="shared" si="12"/>
        <v>0</v>
      </c>
      <c r="AB68" s="41">
        <f t="shared" si="13"/>
        <v>1</v>
      </c>
      <c r="AC68" s="41">
        <f t="shared" si="14"/>
        <v>0</v>
      </c>
      <c r="AD68">
        <f t="shared" si="15"/>
        <v>6</v>
      </c>
    </row>
    <row r="69" spans="1:30" x14ac:dyDescent="0.25">
      <c r="A69" s="25"/>
      <c r="B69" s="46" t="s">
        <v>530</v>
      </c>
      <c r="C69" s="25"/>
      <c r="D69" s="25"/>
      <c r="E69" s="25"/>
      <c r="F69" s="25"/>
      <c r="G69" s="25">
        <v>1</v>
      </c>
      <c r="H69" s="25"/>
      <c r="I69" s="25"/>
      <c r="J69" s="25"/>
      <c r="K69" s="25"/>
      <c r="L69" s="25"/>
      <c r="M69" s="25"/>
      <c r="N69" s="25"/>
      <c r="O69" s="25"/>
      <c r="P69" s="25"/>
      <c r="Q69" s="25"/>
      <c r="R69" s="25"/>
      <c r="S69" s="25"/>
      <c r="T69" s="25"/>
      <c r="U69" s="25"/>
      <c r="V69">
        <v>1</v>
      </c>
      <c r="W69" s="48">
        <f t="shared" si="8"/>
        <v>0</v>
      </c>
      <c r="X69" s="41">
        <f t="shared" si="9"/>
        <v>0</v>
      </c>
      <c r="Y69" s="41">
        <f t="shared" si="10"/>
        <v>1</v>
      </c>
      <c r="Z69" s="41">
        <f t="shared" si="11"/>
        <v>0</v>
      </c>
      <c r="AA69" s="41">
        <f t="shared" si="12"/>
        <v>0</v>
      </c>
      <c r="AB69" s="41">
        <f t="shared" si="13"/>
        <v>0</v>
      </c>
      <c r="AC69" s="41">
        <f t="shared" si="14"/>
        <v>0</v>
      </c>
      <c r="AD69">
        <f t="shared" si="15"/>
        <v>6</v>
      </c>
    </row>
    <row r="70" spans="1:30" ht="31.5" x14ac:dyDescent="0.25">
      <c r="A70" s="25"/>
      <c r="B70" s="46" t="s">
        <v>531</v>
      </c>
      <c r="C70" s="25"/>
      <c r="D70" s="25"/>
      <c r="E70" s="25"/>
      <c r="F70" s="25"/>
      <c r="G70" s="25">
        <v>1</v>
      </c>
      <c r="H70" s="25"/>
      <c r="I70" s="25"/>
      <c r="J70" s="25"/>
      <c r="K70" s="25"/>
      <c r="L70" s="25"/>
      <c r="M70" s="25"/>
      <c r="N70" s="25"/>
      <c r="O70" s="25"/>
      <c r="P70" s="25"/>
      <c r="Q70" s="25"/>
      <c r="R70" s="25"/>
      <c r="S70" s="25"/>
      <c r="T70" s="25"/>
      <c r="U70" s="25"/>
      <c r="V70">
        <v>1</v>
      </c>
      <c r="W70" s="48">
        <f t="shared" ref="W70:W101" si="16">SUM(C70:D70)</f>
        <v>0</v>
      </c>
      <c r="X70" s="41">
        <f t="shared" ref="X70:X101" si="17">SUM(E70:F70)</f>
        <v>0</v>
      </c>
      <c r="Y70" s="41">
        <f t="shared" ref="Y70:Y101" si="18">SUM(G70:H70)</f>
        <v>1</v>
      </c>
      <c r="Z70" s="41">
        <f t="shared" ref="Z70:Z101" si="19">SUM(I70:L70)</f>
        <v>0</v>
      </c>
      <c r="AA70" s="41">
        <f t="shared" ref="AA70:AA101" si="20">SUM(M70:N70)</f>
        <v>0</v>
      </c>
      <c r="AB70" s="41">
        <f t="shared" ref="AB70:AB101" si="21">SUM(O70:S70)</f>
        <v>0</v>
      </c>
      <c r="AC70" s="41">
        <f t="shared" ref="AC70:AC101" si="22">SUM(T70:U70)</f>
        <v>0</v>
      </c>
      <c r="AD70">
        <f t="shared" ref="AD70:AD101" si="23">COUNTIF(W70:AC70,0)</f>
        <v>6</v>
      </c>
    </row>
    <row r="71" spans="1:30" ht="31.5" x14ac:dyDescent="0.25">
      <c r="A71" s="25"/>
      <c r="B71" s="46" t="s">
        <v>527</v>
      </c>
      <c r="C71" s="25"/>
      <c r="D71" s="25"/>
      <c r="E71" s="25"/>
      <c r="F71" s="25"/>
      <c r="G71" s="25"/>
      <c r="H71" s="25"/>
      <c r="I71" s="25"/>
      <c r="J71" s="25">
        <v>1</v>
      </c>
      <c r="K71" s="25"/>
      <c r="L71" s="25"/>
      <c r="M71" s="25"/>
      <c r="N71" s="25"/>
      <c r="O71" s="25"/>
      <c r="P71" s="25"/>
      <c r="Q71" s="25"/>
      <c r="R71" s="25"/>
      <c r="S71" s="25"/>
      <c r="T71" s="25"/>
      <c r="U71" s="25"/>
      <c r="V71">
        <v>1</v>
      </c>
      <c r="W71" s="48">
        <f t="shared" si="16"/>
        <v>0</v>
      </c>
      <c r="X71" s="41">
        <f t="shared" si="17"/>
        <v>0</v>
      </c>
      <c r="Y71" s="41">
        <f t="shared" si="18"/>
        <v>0</v>
      </c>
      <c r="Z71" s="41">
        <f t="shared" si="19"/>
        <v>1</v>
      </c>
      <c r="AA71" s="41">
        <f t="shared" si="20"/>
        <v>0</v>
      </c>
      <c r="AB71" s="41">
        <f t="shared" si="21"/>
        <v>0</v>
      </c>
      <c r="AC71" s="41">
        <f t="shared" si="22"/>
        <v>0</v>
      </c>
      <c r="AD71">
        <f t="shared" si="23"/>
        <v>6</v>
      </c>
    </row>
    <row r="72" spans="1:30" ht="31.5" x14ac:dyDescent="0.25">
      <c r="A72" s="25"/>
      <c r="B72" s="46" t="s">
        <v>424</v>
      </c>
      <c r="C72" s="25"/>
      <c r="D72" s="25"/>
      <c r="E72" s="25"/>
      <c r="F72" s="25"/>
      <c r="G72" s="25"/>
      <c r="H72" s="25"/>
      <c r="I72" s="25"/>
      <c r="J72" s="25"/>
      <c r="K72" s="25"/>
      <c r="L72" s="25">
        <v>1</v>
      </c>
      <c r="M72" s="25"/>
      <c r="N72" s="25"/>
      <c r="O72" s="25"/>
      <c r="P72" s="25"/>
      <c r="Q72" s="25"/>
      <c r="R72" s="25"/>
      <c r="S72" s="25"/>
      <c r="T72" s="25"/>
      <c r="U72" s="25"/>
      <c r="V72">
        <v>1</v>
      </c>
      <c r="W72" s="48">
        <f t="shared" si="16"/>
        <v>0</v>
      </c>
      <c r="X72" s="41">
        <f t="shared" si="17"/>
        <v>0</v>
      </c>
      <c r="Y72" s="41">
        <f t="shared" si="18"/>
        <v>0</v>
      </c>
      <c r="Z72" s="41">
        <f t="shared" si="19"/>
        <v>1</v>
      </c>
      <c r="AA72" s="41">
        <f t="shared" si="20"/>
        <v>0</v>
      </c>
      <c r="AB72" s="41">
        <f t="shared" si="21"/>
        <v>0</v>
      </c>
      <c r="AC72" s="41">
        <f t="shared" si="22"/>
        <v>0</v>
      </c>
      <c r="AD72">
        <f t="shared" si="23"/>
        <v>6</v>
      </c>
    </row>
    <row r="73" spans="1:30" ht="31.5" x14ac:dyDescent="0.25">
      <c r="A73" s="25"/>
      <c r="B73" s="46" t="s">
        <v>501</v>
      </c>
      <c r="C73" s="25"/>
      <c r="D73" s="25"/>
      <c r="E73" s="25"/>
      <c r="F73" s="25"/>
      <c r="G73" s="25"/>
      <c r="H73" s="25"/>
      <c r="I73" s="25"/>
      <c r="J73" s="25"/>
      <c r="K73" s="25"/>
      <c r="L73" s="25"/>
      <c r="M73" s="25"/>
      <c r="N73" s="25">
        <v>1</v>
      </c>
      <c r="O73" s="25"/>
      <c r="P73" s="25"/>
      <c r="Q73" s="25"/>
      <c r="R73" s="25"/>
      <c r="S73" s="25"/>
      <c r="T73" s="25"/>
      <c r="U73" s="25"/>
      <c r="V73">
        <v>1</v>
      </c>
      <c r="W73" s="48">
        <f t="shared" si="16"/>
        <v>0</v>
      </c>
      <c r="X73" s="41">
        <f t="shared" si="17"/>
        <v>0</v>
      </c>
      <c r="Y73" s="41">
        <f t="shared" si="18"/>
        <v>0</v>
      </c>
      <c r="Z73" s="41">
        <f t="shared" si="19"/>
        <v>0</v>
      </c>
      <c r="AA73" s="41">
        <f t="shared" si="20"/>
        <v>1</v>
      </c>
      <c r="AB73" s="41">
        <f t="shared" si="21"/>
        <v>0</v>
      </c>
      <c r="AC73" s="41">
        <f t="shared" si="22"/>
        <v>0</v>
      </c>
      <c r="AD73">
        <f t="shared" si="23"/>
        <v>6</v>
      </c>
    </row>
    <row r="74" spans="1:30" x14ac:dyDescent="0.25">
      <c r="A74" s="25"/>
      <c r="B74" s="46" t="s">
        <v>264</v>
      </c>
      <c r="C74" s="25"/>
      <c r="D74" s="25"/>
      <c r="E74" s="25"/>
      <c r="F74" s="25"/>
      <c r="G74" s="25"/>
      <c r="H74" s="25"/>
      <c r="I74" s="25"/>
      <c r="J74" s="25"/>
      <c r="K74" s="25"/>
      <c r="L74" s="25"/>
      <c r="M74" s="25"/>
      <c r="N74" s="25">
        <v>1</v>
      </c>
      <c r="O74" s="25"/>
      <c r="P74" s="25"/>
      <c r="Q74" s="25"/>
      <c r="R74" s="25"/>
      <c r="S74" s="25"/>
      <c r="T74" s="25"/>
      <c r="U74" s="25"/>
      <c r="V74">
        <v>1</v>
      </c>
      <c r="W74" s="48">
        <f t="shared" si="16"/>
        <v>0</v>
      </c>
      <c r="X74" s="41">
        <f t="shared" si="17"/>
        <v>0</v>
      </c>
      <c r="Y74" s="41">
        <f t="shared" si="18"/>
        <v>0</v>
      </c>
      <c r="Z74" s="41">
        <f t="shared" si="19"/>
        <v>0</v>
      </c>
      <c r="AA74" s="41">
        <f t="shared" si="20"/>
        <v>1</v>
      </c>
      <c r="AB74" s="41">
        <f t="shared" si="21"/>
        <v>0</v>
      </c>
      <c r="AC74" s="41">
        <f t="shared" si="22"/>
        <v>0</v>
      </c>
      <c r="AD74">
        <f t="shared" si="23"/>
        <v>6</v>
      </c>
    </row>
    <row r="75" spans="1:30" x14ac:dyDescent="0.25">
      <c r="A75" s="25"/>
      <c r="B75" s="46" t="s">
        <v>290</v>
      </c>
      <c r="C75" s="25"/>
      <c r="D75" s="25"/>
      <c r="E75" s="25"/>
      <c r="F75" s="25">
        <v>1</v>
      </c>
      <c r="G75" s="25"/>
      <c r="H75" s="25"/>
      <c r="I75" s="25"/>
      <c r="J75" s="25"/>
      <c r="K75" s="25"/>
      <c r="L75" s="25"/>
      <c r="M75" s="25"/>
      <c r="N75" s="25"/>
      <c r="O75" s="25"/>
      <c r="P75" s="25"/>
      <c r="Q75" s="25"/>
      <c r="R75" s="25"/>
      <c r="S75" s="25"/>
      <c r="T75" s="25"/>
      <c r="U75" s="25"/>
      <c r="V75">
        <v>1</v>
      </c>
      <c r="W75" s="48">
        <f t="shared" si="16"/>
        <v>0</v>
      </c>
      <c r="X75" s="41">
        <f t="shared" si="17"/>
        <v>1</v>
      </c>
      <c r="Y75" s="41">
        <f t="shared" si="18"/>
        <v>0</v>
      </c>
      <c r="Z75" s="41">
        <f t="shared" si="19"/>
        <v>0</v>
      </c>
      <c r="AA75" s="41">
        <f t="shared" si="20"/>
        <v>0</v>
      </c>
      <c r="AB75" s="41">
        <f t="shared" si="21"/>
        <v>0</v>
      </c>
      <c r="AC75" s="41">
        <f t="shared" si="22"/>
        <v>0</v>
      </c>
      <c r="AD75">
        <f t="shared" si="23"/>
        <v>6</v>
      </c>
    </row>
    <row r="76" spans="1:30" ht="31.5" x14ac:dyDescent="0.25">
      <c r="A76" s="25"/>
      <c r="B76" s="46" t="s">
        <v>356</v>
      </c>
      <c r="C76" s="25"/>
      <c r="D76" s="25"/>
      <c r="E76" s="25"/>
      <c r="F76" s="25"/>
      <c r="G76" s="25"/>
      <c r="H76" s="25"/>
      <c r="I76" s="25"/>
      <c r="J76" s="25"/>
      <c r="K76" s="25"/>
      <c r="L76" s="25"/>
      <c r="M76" s="25"/>
      <c r="N76" s="25"/>
      <c r="O76" s="25">
        <v>1</v>
      </c>
      <c r="P76" s="25"/>
      <c r="Q76" s="25"/>
      <c r="R76" s="25"/>
      <c r="S76" s="25"/>
      <c r="T76" s="25"/>
      <c r="U76" s="25"/>
      <c r="V76">
        <v>1</v>
      </c>
      <c r="W76" s="48">
        <f t="shared" si="16"/>
        <v>0</v>
      </c>
      <c r="X76" s="41">
        <f t="shared" si="17"/>
        <v>0</v>
      </c>
      <c r="Y76" s="41">
        <f t="shared" si="18"/>
        <v>0</v>
      </c>
      <c r="Z76" s="41">
        <f t="shared" si="19"/>
        <v>0</v>
      </c>
      <c r="AA76" s="41">
        <f t="shared" si="20"/>
        <v>0</v>
      </c>
      <c r="AB76" s="41">
        <f t="shared" si="21"/>
        <v>1</v>
      </c>
      <c r="AC76" s="41">
        <f t="shared" si="22"/>
        <v>0</v>
      </c>
      <c r="AD76">
        <f t="shared" si="23"/>
        <v>6</v>
      </c>
    </row>
    <row r="77" spans="1:30" x14ac:dyDescent="0.25">
      <c r="A77" s="25"/>
      <c r="B77" s="46" t="s">
        <v>431</v>
      </c>
      <c r="C77" s="25"/>
      <c r="D77" s="25">
        <v>1</v>
      </c>
      <c r="E77" s="25"/>
      <c r="F77" s="25"/>
      <c r="G77" s="25"/>
      <c r="H77" s="25"/>
      <c r="I77" s="25"/>
      <c r="J77" s="25"/>
      <c r="K77" s="25"/>
      <c r="L77" s="25"/>
      <c r="M77" s="25"/>
      <c r="N77" s="25"/>
      <c r="O77" s="25"/>
      <c r="P77" s="25"/>
      <c r="Q77" s="25"/>
      <c r="R77" s="25"/>
      <c r="S77" s="25"/>
      <c r="T77" s="25"/>
      <c r="U77" s="25"/>
      <c r="V77">
        <v>1</v>
      </c>
      <c r="W77" s="48">
        <f t="shared" si="16"/>
        <v>1</v>
      </c>
      <c r="X77" s="41">
        <f t="shared" si="17"/>
        <v>0</v>
      </c>
      <c r="Y77" s="41">
        <f t="shared" si="18"/>
        <v>0</v>
      </c>
      <c r="Z77" s="41">
        <f t="shared" si="19"/>
        <v>0</v>
      </c>
      <c r="AA77" s="41">
        <f t="shared" si="20"/>
        <v>0</v>
      </c>
      <c r="AB77" s="41">
        <f t="shared" si="21"/>
        <v>0</v>
      </c>
      <c r="AC77" s="41">
        <f t="shared" si="22"/>
        <v>0</v>
      </c>
      <c r="AD77">
        <f t="shared" si="23"/>
        <v>6</v>
      </c>
    </row>
    <row r="78" spans="1:30" ht="47.25" x14ac:dyDescent="0.25">
      <c r="A78" s="25"/>
      <c r="B78" s="46" t="s">
        <v>488</v>
      </c>
      <c r="C78" s="25"/>
      <c r="D78" s="25"/>
      <c r="E78" s="25"/>
      <c r="F78" s="25"/>
      <c r="G78" s="25">
        <v>1</v>
      </c>
      <c r="H78" s="25"/>
      <c r="I78" s="25"/>
      <c r="J78" s="25"/>
      <c r="K78" s="25"/>
      <c r="L78" s="25"/>
      <c r="M78" s="25"/>
      <c r="N78" s="25"/>
      <c r="O78" s="25"/>
      <c r="P78" s="25"/>
      <c r="Q78" s="25"/>
      <c r="R78" s="25"/>
      <c r="S78" s="25"/>
      <c r="T78" s="25"/>
      <c r="U78" s="25"/>
      <c r="V78">
        <v>1</v>
      </c>
      <c r="W78" s="48">
        <f t="shared" si="16"/>
        <v>0</v>
      </c>
      <c r="X78" s="41">
        <f t="shared" si="17"/>
        <v>0</v>
      </c>
      <c r="Y78" s="41">
        <f t="shared" si="18"/>
        <v>1</v>
      </c>
      <c r="Z78" s="41">
        <f t="shared" si="19"/>
        <v>0</v>
      </c>
      <c r="AA78" s="41">
        <f t="shared" si="20"/>
        <v>0</v>
      </c>
      <c r="AB78" s="41">
        <f t="shared" si="21"/>
        <v>0</v>
      </c>
      <c r="AC78" s="41">
        <f t="shared" si="22"/>
        <v>0</v>
      </c>
      <c r="AD78">
        <f t="shared" si="23"/>
        <v>6</v>
      </c>
    </row>
    <row r="79" spans="1:30" x14ac:dyDescent="0.25">
      <c r="A79" s="25"/>
      <c r="B79" s="46" t="s">
        <v>426</v>
      </c>
      <c r="C79" s="25"/>
      <c r="D79" s="25"/>
      <c r="E79" s="25"/>
      <c r="F79" s="25"/>
      <c r="G79" s="25"/>
      <c r="H79" s="25"/>
      <c r="I79" s="25"/>
      <c r="J79" s="25"/>
      <c r="K79" s="25"/>
      <c r="L79" s="25"/>
      <c r="M79" s="25"/>
      <c r="N79" s="25"/>
      <c r="O79" s="25">
        <v>1</v>
      </c>
      <c r="P79" s="25"/>
      <c r="Q79" s="25"/>
      <c r="R79" s="25"/>
      <c r="S79" s="25"/>
      <c r="T79" s="25"/>
      <c r="U79" s="25"/>
      <c r="V79">
        <v>1</v>
      </c>
      <c r="W79" s="48">
        <f t="shared" si="16"/>
        <v>0</v>
      </c>
      <c r="X79" s="41">
        <f t="shared" si="17"/>
        <v>0</v>
      </c>
      <c r="Y79" s="41">
        <f t="shared" si="18"/>
        <v>0</v>
      </c>
      <c r="Z79" s="41">
        <f t="shared" si="19"/>
        <v>0</v>
      </c>
      <c r="AA79" s="41">
        <f t="shared" si="20"/>
        <v>0</v>
      </c>
      <c r="AB79" s="41">
        <f t="shared" si="21"/>
        <v>1</v>
      </c>
      <c r="AC79" s="41">
        <f t="shared" si="22"/>
        <v>0</v>
      </c>
      <c r="AD79">
        <f t="shared" si="23"/>
        <v>6</v>
      </c>
    </row>
    <row r="80" spans="1:30" x14ac:dyDescent="0.25">
      <c r="A80" s="25"/>
      <c r="B80" s="46" t="s">
        <v>456</v>
      </c>
      <c r="C80" s="25"/>
      <c r="D80" s="25"/>
      <c r="E80" s="25"/>
      <c r="F80" s="25"/>
      <c r="G80" s="25"/>
      <c r="H80" s="25"/>
      <c r="I80" s="25"/>
      <c r="J80" s="25"/>
      <c r="K80" s="25"/>
      <c r="L80" s="25"/>
      <c r="M80" s="25"/>
      <c r="N80" s="25"/>
      <c r="O80" s="25">
        <v>2</v>
      </c>
      <c r="P80" s="25"/>
      <c r="Q80" s="25"/>
      <c r="R80" s="25"/>
      <c r="S80" s="25"/>
      <c r="T80" s="25"/>
      <c r="U80" s="25"/>
      <c r="V80">
        <v>2</v>
      </c>
      <c r="W80" s="48">
        <f t="shared" si="16"/>
        <v>0</v>
      </c>
      <c r="X80" s="41">
        <f t="shared" si="17"/>
        <v>0</v>
      </c>
      <c r="Y80" s="41">
        <f t="shared" si="18"/>
        <v>0</v>
      </c>
      <c r="Z80" s="41">
        <f t="shared" si="19"/>
        <v>0</v>
      </c>
      <c r="AA80" s="41">
        <f t="shared" si="20"/>
        <v>0</v>
      </c>
      <c r="AB80" s="41">
        <f t="shared" si="21"/>
        <v>2</v>
      </c>
      <c r="AC80" s="41">
        <f t="shared" si="22"/>
        <v>0</v>
      </c>
      <c r="AD80">
        <f t="shared" si="23"/>
        <v>6</v>
      </c>
    </row>
    <row r="81" spans="1:30" x14ac:dyDescent="0.25">
      <c r="A81" s="25"/>
      <c r="B81" s="46" t="s">
        <v>215</v>
      </c>
      <c r="C81" s="25"/>
      <c r="D81" s="25"/>
      <c r="E81" s="25">
        <v>1</v>
      </c>
      <c r="F81" s="25"/>
      <c r="G81" s="25"/>
      <c r="H81" s="25"/>
      <c r="I81" s="25"/>
      <c r="J81" s="25"/>
      <c r="K81" s="25"/>
      <c r="L81" s="25"/>
      <c r="M81" s="25"/>
      <c r="N81" s="25"/>
      <c r="O81" s="25"/>
      <c r="P81" s="25"/>
      <c r="Q81" s="25"/>
      <c r="R81" s="25"/>
      <c r="S81" s="25"/>
      <c r="T81" s="25"/>
      <c r="U81" s="25"/>
      <c r="V81">
        <v>1</v>
      </c>
      <c r="W81" s="48">
        <f t="shared" si="16"/>
        <v>0</v>
      </c>
      <c r="X81" s="41">
        <f t="shared" si="17"/>
        <v>1</v>
      </c>
      <c r="Y81" s="41">
        <f t="shared" si="18"/>
        <v>0</v>
      </c>
      <c r="Z81" s="41">
        <f t="shared" si="19"/>
        <v>0</v>
      </c>
      <c r="AA81" s="41">
        <f t="shared" si="20"/>
        <v>0</v>
      </c>
      <c r="AB81" s="41">
        <f t="shared" si="21"/>
        <v>0</v>
      </c>
      <c r="AC81" s="41">
        <f t="shared" si="22"/>
        <v>0</v>
      </c>
      <c r="AD81">
        <f t="shared" si="23"/>
        <v>6</v>
      </c>
    </row>
    <row r="82" spans="1:30" x14ac:dyDescent="0.25">
      <c r="A82" s="25"/>
      <c r="B82" s="46" t="s">
        <v>532</v>
      </c>
      <c r="C82" s="25"/>
      <c r="D82" s="25"/>
      <c r="E82" s="25"/>
      <c r="F82" s="25"/>
      <c r="G82" s="25"/>
      <c r="H82" s="25"/>
      <c r="I82" s="25"/>
      <c r="J82" s="25"/>
      <c r="K82" s="25"/>
      <c r="L82" s="25"/>
      <c r="M82" s="25"/>
      <c r="N82" s="25"/>
      <c r="O82" s="25">
        <v>1</v>
      </c>
      <c r="P82" s="25"/>
      <c r="Q82" s="25"/>
      <c r="R82" s="25"/>
      <c r="S82" s="25"/>
      <c r="T82" s="25"/>
      <c r="U82" s="25"/>
      <c r="V82">
        <v>1</v>
      </c>
      <c r="W82" s="48">
        <f t="shared" si="16"/>
        <v>0</v>
      </c>
      <c r="X82" s="41">
        <f t="shared" si="17"/>
        <v>0</v>
      </c>
      <c r="Y82" s="41">
        <f t="shared" si="18"/>
        <v>0</v>
      </c>
      <c r="Z82" s="41">
        <f t="shared" si="19"/>
        <v>0</v>
      </c>
      <c r="AA82" s="41">
        <f t="shared" si="20"/>
        <v>0</v>
      </c>
      <c r="AB82" s="41">
        <f t="shared" si="21"/>
        <v>1</v>
      </c>
      <c r="AC82" s="41">
        <f t="shared" si="22"/>
        <v>0</v>
      </c>
      <c r="AD82">
        <f t="shared" si="23"/>
        <v>6</v>
      </c>
    </row>
    <row r="83" spans="1:30" ht="31.5" x14ac:dyDescent="0.25">
      <c r="A83" s="25"/>
      <c r="B83" s="46" t="s">
        <v>472</v>
      </c>
      <c r="C83" s="25"/>
      <c r="D83" s="25"/>
      <c r="E83" s="25"/>
      <c r="F83" s="25"/>
      <c r="G83" s="25"/>
      <c r="H83" s="25"/>
      <c r="I83" s="25"/>
      <c r="J83" s="25"/>
      <c r="K83" s="25"/>
      <c r="L83" s="25"/>
      <c r="M83" s="25"/>
      <c r="N83" s="25"/>
      <c r="O83" s="25">
        <v>1</v>
      </c>
      <c r="P83" s="25"/>
      <c r="Q83" s="25"/>
      <c r="R83" s="25"/>
      <c r="S83" s="25"/>
      <c r="T83" s="25"/>
      <c r="U83" s="25"/>
      <c r="V83">
        <v>1</v>
      </c>
      <c r="W83" s="48">
        <f t="shared" si="16"/>
        <v>0</v>
      </c>
      <c r="X83" s="41">
        <f t="shared" si="17"/>
        <v>0</v>
      </c>
      <c r="Y83" s="41">
        <f t="shared" si="18"/>
        <v>0</v>
      </c>
      <c r="Z83" s="41">
        <f t="shared" si="19"/>
        <v>0</v>
      </c>
      <c r="AA83" s="41">
        <f t="shared" si="20"/>
        <v>0</v>
      </c>
      <c r="AB83" s="41">
        <f t="shared" si="21"/>
        <v>1</v>
      </c>
      <c r="AC83" s="41">
        <f t="shared" si="22"/>
        <v>0</v>
      </c>
      <c r="AD83">
        <f t="shared" si="23"/>
        <v>6</v>
      </c>
    </row>
    <row r="84" spans="1:30" x14ac:dyDescent="0.25">
      <c r="A84" s="25"/>
      <c r="B84" s="46" t="s">
        <v>414</v>
      </c>
      <c r="C84" s="25"/>
      <c r="D84" s="25"/>
      <c r="E84" s="25"/>
      <c r="F84" s="25"/>
      <c r="G84" s="25">
        <v>1</v>
      </c>
      <c r="H84" s="25"/>
      <c r="I84" s="25"/>
      <c r="J84" s="25"/>
      <c r="K84" s="25"/>
      <c r="L84" s="25"/>
      <c r="M84" s="25"/>
      <c r="N84" s="25"/>
      <c r="O84" s="25"/>
      <c r="P84" s="25"/>
      <c r="Q84" s="25"/>
      <c r="R84" s="25"/>
      <c r="S84" s="25"/>
      <c r="T84" s="25"/>
      <c r="U84" s="25"/>
      <c r="V84">
        <v>1</v>
      </c>
      <c r="W84" s="48">
        <f t="shared" si="16"/>
        <v>0</v>
      </c>
      <c r="X84" s="41">
        <f t="shared" si="17"/>
        <v>0</v>
      </c>
      <c r="Y84" s="41">
        <f t="shared" si="18"/>
        <v>1</v>
      </c>
      <c r="Z84" s="41">
        <f t="shared" si="19"/>
        <v>0</v>
      </c>
      <c r="AA84" s="41">
        <f t="shared" si="20"/>
        <v>0</v>
      </c>
      <c r="AB84" s="41">
        <f t="shared" si="21"/>
        <v>0</v>
      </c>
      <c r="AC84" s="41">
        <f t="shared" si="22"/>
        <v>0</v>
      </c>
      <c r="AD84">
        <f t="shared" si="23"/>
        <v>6</v>
      </c>
    </row>
    <row r="85" spans="1:30" x14ac:dyDescent="0.25">
      <c r="A85" s="25"/>
      <c r="B85" s="46" t="s">
        <v>349</v>
      </c>
      <c r="C85" s="25"/>
      <c r="D85" s="25"/>
      <c r="E85" s="25"/>
      <c r="F85" s="25"/>
      <c r="G85" s="25"/>
      <c r="H85" s="25"/>
      <c r="I85" s="25"/>
      <c r="J85" s="25"/>
      <c r="K85" s="25"/>
      <c r="L85" s="25"/>
      <c r="M85" s="25"/>
      <c r="N85" s="25"/>
      <c r="O85" s="25">
        <v>1</v>
      </c>
      <c r="P85" s="25"/>
      <c r="Q85" s="25"/>
      <c r="R85" s="25"/>
      <c r="S85" s="25"/>
      <c r="T85" s="25"/>
      <c r="U85" s="25"/>
      <c r="V85">
        <v>1</v>
      </c>
      <c r="W85" s="48">
        <f t="shared" si="16"/>
        <v>0</v>
      </c>
      <c r="X85" s="41">
        <f t="shared" si="17"/>
        <v>0</v>
      </c>
      <c r="Y85" s="41">
        <f t="shared" si="18"/>
        <v>0</v>
      </c>
      <c r="Z85" s="41">
        <f t="shared" si="19"/>
        <v>0</v>
      </c>
      <c r="AA85" s="41">
        <f t="shared" si="20"/>
        <v>0</v>
      </c>
      <c r="AB85" s="41">
        <f t="shared" si="21"/>
        <v>1</v>
      </c>
      <c r="AC85" s="41">
        <f t="shared" si="22"/>
        <v>0</v>
      </c>
      <c r="AD85">
        <f t="shared" si="23"/>
        <v>6</v>
      </c>
    </row>
    <row r="86" spans="1:30" x14ac:dyDescent="0.25">
      <c r="A86" s="25"/>
      <c r="B86" s="46" t="s">
        <v>436</v>
      </c>
      <c r="C86" s="25"/>
      <c r="D86" s="25"/>
      <c r="E86" s="25"/>
      <c r="F86" s="25"/>
      <c r="G86" s="25"/>
      <c r="H86" s="25"/>
      <c r="I86" s="25"/>
      <c r="J86" s="25"/>
      <c r="K86" s="25"/>
      <c r="L86" s="25"/>
      <c r="M86" s="25"/>
      <c r="N86" s="25"/>
      <c r="O86" s="25">
        <v>2</v>
      </c>
      <c r="P86" s="25"/>
      <c r="Q86" s="25"/>
      <c r="R86" s="25"/>
      <c r="S86" s="25"/>
      <c r="T86" s="25"/>
      <c r="U86" s="25"/>
      <c r="V86">
        <v>2</v>
      </c>
      <c r="W86" s="48">
        <f t="shared" si="16"/>
        <v>0</v>
      </c>
      <c r="X86" s="41">
        <f t="shared" si="17"/>
        <v>0</v>
      </c>
      <c r="Y86" s="41">
        <f t="shared" si="18"/>
        <v>0</v>
      </c>
      <c r="Z86" s="41">
        <f t="shared" si="19"/>
        <v>0</v>
      </c>
      <c r="AA86" s="41">
        <f t="shared" si="20"/>
        <v>0</v>
      </c>
      <c r="AB86" s="41">
        <f t="shared" si="21"/>
        <v>2</v>
      </c>
      <c r="AC86" s="41">
        <f t="shared" si="22"/>
        <v>0</v>
      </c>
      <c r="AD86">
        <f t="shared" si="23"/>
        <v>6</v>
      </c>
    </row>
    <row r="87" spans="1:30" x14ac:dyDescent="0.25">
      <c r="A87" s="25"/>
      <c r="B87" s="46" t="s">
        <v>490</v>
      </c>
      <c r="C87" s="25"/>
      <c r="D87" s="25"/>
      <c r="E87" s="25"/>
      <c r="F87" s="25"/>
      <c r="G87" s="25">
        <v>1</v>
      </c>
      <c r="H87" s="25"/>
      <c r="I87" s="25"/>
      <c r="J87" s="25"/>
      <c r="K87" s="25"/>
      <c r="L87" s="25"/>
      <c r="M87" s="25"/>
      <c r="N87" s="25"/>
      <c r="O87" s="25"/>
      <c r="P87" s="25"/>
      <c r="Q87" s="25"/>
      <c r="R87" s="25"/>
      <c r="S87" s="25"/>
      <c r="T87" s="25"/>
      <c r="U87" s="25"/>
      <c r="V87">
        <v>1</v>
      </c>
      <c r="W87" s="48">
        <f t="shared" si="16"/>
        <v>0</v>
      </c>
      <c r="X87" s="41">
        <f t="shared" si="17"/>
        <v>0</v>
      </c>
      <c r="Y87" s="41">
        <f t="shared" si="18"/>
        <v>1</v>
      </c>
      <c r="Z87" s="41">
        <f t="shared" si="19"/>
        <v>0</v>
      </c>
      <c r="AA87" s="41">
        <f t="shared" si="20"/>
        <v>0</v>
      </c>
      <c r="AB87" s="41">
        <f t="shared" si="21"/>
        <v>0</v>
      </c>
      <c r="AC87" s="41">
        <f t="shared" si="22"/>
        <v>0</v>
      </c>
      <c r="AD87">
        <f t="shared" si="23"/>
        <v>6</v>
      </c>
    </row>
    <row r="88" spans="1:30" x14ac:dyDescent="0.25">
      <c r="A88" s="25"/>
      <c r="B88" s="46" t="s">
        <v>523</v>
      </c>
      <c r="C88" s="25"/>
      <c r="D88" s="25"/>
      <c r="E88" s="25"/>
      <c r="F88" s="25"/>
      <c r="G88" s="25"/>
      <c r="H88" s="25"/>
      <c r="I88" s="25"/>
      <c r="J88" s="25"/>
      <c r="K88" s="25"/>
      <c r="L88" s="25"/>
      <c r="M88" s="25"/>
      <c r="N88" s="25"/>
      <c r="O88" s="25"/>
      <c r="P88" s="25"/>
      <c r="Q88" s="25"/>
      <c r="R88" s="25"/>
      <c r="S88" s="25"/>
      <c r="T88" s="25"/>
      <c r="U88" s="25">
        <v>1</v>
      </c>
      <c r="V88">
        <v>1</v>
      </c>
      <c r="W88" s="48">
        <f t="shared" si="16"/>
        <v>0</v>
      </c>
      <c r="X88" s="41">
        <f t="shared" si="17"/>
        <v>0</v>
      </c>
      <c r="Y88" s="41">
        <f t="shared" si="18"/>
        <v>0</v>
      </c>
      <c r="Z88" s="41">
        <f t="shared" si="19"/>
        <v>0</v>
      </c>
      <c r="AA88" s="41">
        <f t="shared" si="20"/>
        <v>0</v>
      </c>
      <c r="AB88" s="41">
        <f t="shared" si="21"/>
        <v>0</v>
      </c>
      <c r="AC88" s="41">
        <f t="shared" si="22"/>
        <v>1</v>
      </c>
      <c r="AD88">
        <f t="shared" si="23"/>
        <v>6</v>
      </c>
    </row>
    <row r="89" spans="1:30" ht="31.5" x14ac:dyDescent="0.25">
      <c r="A89" s="25"/>
      <c r="B89" s="46" t="s">
        <v>525</v>
      </c>
      <c r="C89" s="25"/>
      <c r="D89" s="25"/>
      <c r="E89" s="25"/>
      <c r="F89" s="25"/>
      <c r="G89" s="25"/>
      <c r="H89" s="25"/>
      <c r="I89" s="25"/>
      <c r="J89" s="25"/>
      <c r="K89" s="25"/>
      <c r="L89" s="25"/>
      <c r="M89" s="25"/>
      <c r="N89" s="25"/>
      <c r="O89" s="25"/>
      <c r="P89" s="25"/>
      <c r="Q89" s="25"/>
      <c r="R89" s="25"/>
      <c r="S89" s="25"/>
      <c r="T89" s="25">
        <v>1</v>
      </c>
      <c r="U89" s="25"/>
      <c r="V89">
        <v>1</v>
      </c>
      <c r="W89" s="48">
        <f t="shared" si="16"/>
        <v>0</v>
      </c>
      <c r="X89" s="41">
        <f t="shared" si="17"/>
        <v>0</v>
      </c>
      <c r="Y89" s="41">
        <f t="shared" si="18"/>
        <v>0</v>
      </c>
      <c r="Z89" s="41">
        <f t="shared" si="19"/>
        <v>0</v>
      </c>
      <c r="AA89" s="41">
        <f t="shared" si="20"/>
        <v>0</v>
      </c>
      <c r="AB89" s="41">
        <f t="shared" si="21"/>
        <v>0</v>
      </c>
      <c r="AC89" s="41">
        <f t="shared" si="22"/>
        <v>1</v>
      </c>
      <c r="AD89">
        <f t="shared" si="23"/>
        <v>6</v>
      </c>
    </row>
    <row r="90" spans="1:30" ht="31.5" x14ac:dyDescent="0.25">
      <c r="A90" s="25"/>
      <c r="B90" s="46" t="s">
        <v>526</v>
      </c>
      <c r="C90" s="25"/>
      <c r="D90" s="25"/>
      <c r="E90" s="25"/>
      <c r="F90" s="25"/>
      <c r="G90" s="25"/>
      <c r="H90" s="25"/>
      <c r="I90" s="25"/>
      <c r="J90" s="25"/>
      <c r="K90" s="25"/>
      <c r="L90" s="25"/>
      <c r="M90" s="25"/>
      <c r="N90" s="25"/>
      <c r="O90" s="25"/>
      <c r="P90" s="25"/>
      <c r="Q90" s="25"/>
      <c r="R90" s="25"/>
      <c r="S90" s="25">
        <v>1</v>
      </c>
      <c r="T90" s="25"/>
      <c r="U90" s="25"/>
      <c r="V90">
        <v>1</v>
      </c>
      <c r="W90" s="48">
        <f t="shared" si="16"/>
        <v>0</v>
      </c>
      <c r="X90" s="41">
        <f t="shared" si="17"/>
        <v>0</v>
      </c>
      <c r="Y90" s="41">
        <f t="shared" si="18"/>
        <v>0</v>
      </c>
      <c r="Z90" s="41">
        <f t="shared" si="19"/>
        <v>0</v>
      </c>
      <c r="AA90" s="41">
        <f t="shared" si="20"/>
        <v>0</v>
      </c>
      <c r="AB90" s="41">
        <f t="shared" si="21"/>
        <v>1</v>
      </c>
      <c r="AC90" s="41">
        <f t="shared" si="22"/>
        <v>0</v>
      </c>
      <c r="AD90">
        <f t="shared" si="23"/>
        <v>6</v>
      </c>
    </row>
    <row r="91" spans="1:30" x14ac:dyDescent="0.25">
      <c r="A91" s="25"/>
      <c r="B91" s="46" t="s">
        <v>31</v>
      </c>
      <c r="C91" s="25"/>
      <c r="D91" s="25"/>
      <c r="E91" s="25"/>
      <c r="F91" s="25"/>
      <c r="G91" s="25">
        <v>1</v>
      </c>
      <c r="H91" s="25"/>
      <c r="I91" s="25"/>
      <c r="J91" s="25"/>
      <c r="K91" s="25"/>
      <c r="L91" s="25"/>
      <c r="M91" s="25"/>
      <c r="N91" s="25"/>
      <c r="O91" s="25"/>
      <c r="P91" s="25"/>
      <c r="Q91" s="25"/>
      <c r="R91" s="25"/>
      <c r="S91" s="25"/>
      <c r="T91" s="25"/>
      <c r="U91" s="25"/>
      <c r="V91">
        <v>1</v>
      </c>
      <c r="W91" s="48">
        <f t="shared" si="16"/>
        <v>0</v>
      </c>
      <c r="X91" s="41">
        <f t="shared" si="17"/>
        <v>0</v>
      </c>
      <c r="Y91" s="41">
        <f t="shared" si="18"/>
        <v>1</v>
      </c>
      <c r="Z91" s="41">
        <f t="shared" si="19"/>
        <v>0</v>
      </c>
      <c r="AA91" s="41">
        <f t="shared" si="20"/>
        <v>0</v>
      </c>
      <c r="AB91" s="41">
        <f t="shared" si="21"/>
        <v>0</v>
      </c>
      <c r="AC91" s="41">
        <f t="shared" si="22"/>
        <v>0</v>
      </c>
      <c r="AD91">
        <f t="shared" si="23"/>
        <v>6</v>
      </c>
    </row>
    <row r="92" spans="1:30" ht="31.5" x14ac:dyDescent="0.25">
      <c r="A92" s="25"/>
      <c r="B92" s="46" t="s">
        <v>24</v>
      </c>
      <c r="C92" s="25"/>
      <c r="D92" s="25"/>
      <c r="E92" s="25"/>
      <c r="F92" s="25"/>
      <c r="G92" s="25">
        <v>1</v>
      </c>
      <c r="H92" s="25"/>
      <c r="I92" s="25"/>
      <c r="J92" s="25"/>
      <c r="K92" s="25"/>
      <c r="L92" s="25"/>
      <c r="M92" s="25"/>
      <c r="N92" s="25"/>
      <c r="O92" s="25"/>
      <c r="P92" s="25"/>
      <c r="Q92" s="25"/>
      <c r="R92" s="25"/>
      <c r="S92" s="25"/>
      <c r="T92" s="25"/>
      <c r="U92" s="25"/>
      <c r="V92">
        <v>1</v>
      </c>
      <c r="W92" s="48">
        <f t="shared" si="16"/>
        <v>0</v>
      </c>
      <c r="X92" s="41">
        <f t="shared" si="17"/>
        <v>0</v>
      </c>
      <c r="Y92" s="41">
        <f t="shared" si="18"/>
        <v>1</v>
      </c>
      <c r="Z92" s="41">
        <f t="shared" si="19"/>
        <v>0</v>
      </c>
      <c r="AA92" s="41">
        <f t="shared" si="20"/>
        <v>0</v>
      </c>
      <c r="AB92" s="41">
        <f t="shared" si="21"/>
        <v>0</v>
      </c>
      <c r="AC92" s="41">
        <f t="shared" si="22"/>
        <v>0</v>
      </c>
      <c r="AD92">
        <f t="shared" si="23"/>
        <v>6</v>
      </c>
    </row>
    <row r="93" spans="1:30" x14ac:dyDescent="0.25">
      <c r="A93" s="25"/>
      <c r="B93" s="46" t="s">
        <v>62</v>
      </c>
      <c r="C93" s="25"/>
      <c r="D93" s="25"/>
      <c r="E93" s="25"/>
      <c r="F93" s="25"/>
      <c r="G93" s="25">
        <v>1</v>
      </c>
      <c r="H93" s="25"/>
      <c r="I93" s="25"/>
      <c r="J93" s="25"/>
      <c r="K93" s="25"/>
      <c r="L93" s="25"/>
      <c r="M93" s="25"/>
      <c r="N93" s="25"/>
      <c r="O93" s="25"/>
      <c r="P93" s="25"/>
      <c r="Q93" s="25"/>
      <c r="R93" s="25"/>
      <c r="S93" s="25"/>
      <c r="T93" s="25"/>
      <c r="U93" s="25"/>
      <c r="V93">
        <v>1</v>
      </c>
      <c r="W93" s="48">
        <f t="shared" si="16"/>
        <v>0</v>
      </c>
      <c r="X93" s="41">
        <f t="shared" si="17"/>
        <v>0</v>
      </c>
      <c r="Y93" s="41">
        <f t="shared" si="18"/>
        <v>1</v>
      </c>
      <c r="Z93" s="41">
        <f t="shared" si="19"/>
        <v>0</v>
      </c>
      <c r="AA93" s="41">
        <f t="shared" si="20"/>
        <v>0</v>
      </c>
      <c r="AB93" s="41">
        <f t="shared" si="21"/>
        <v>0</v>
      </c>
      <c r="AC93" s="41">
        <f t="shared" si="22"/>
        <v>0</v>
      </c>
      <c r="AD93">
        <f t="shared" si="23"/>
        <v>6</v>
      </c>
    </row>
    <row r="94" spans="1:30" ht="31.5" x14ac:dyDescent="0.25">
      <c r="A94" s="25"/>
      <c r="B94" s="46" t="s">
        <v>470</v>
      </c>
      <c r="C94" s="25"/>
      <c r="D94" s="25"/>
      <c r="E94" s="25"/>
      <c r="F94" s="25"/>
      <c r="G94" s="25"/>
      <c r="H94" s="25"/>
      <c r="I94" s="25"/>
      <c r="J94" s="25"/>
      <c r="K94" s="25"/>
      <c r="L94" s="25"/>
      <c r="M94" s="25"/>
      <c r="N94" s="25"/>
      <c r="O94" s="25">
        <v>2</v>
      </c>
      <c r="P94" s="25"/>
      <c r="Q94" s="25"/>
      <c r="R94" s="25"/>
      <c r="S94" s="25"/>
      <c r="T94" s="25"/>
      <c r="U94" s="25"/>
      <c r="V94">
        <v>2</v>
      </c>
      <c r="W94" s="48">
        <f t="shared" si="16"/>
        <v>0</v>
      </c>
      <c r="X94" s="41">
        <f t="shared" si="17"/>
        <v>0</v>
      </c>
      <c r="Y94" s="41">
        <f t="shared" si="18"/>
        <v>0</v>
      </c>
      <c r="Z94" s="41">
        <f t="shared" si="19"/>
        <v>0</v>
      </c>
      <c r="AA94" s="41">
        <f t="shared" si="20"/>
        <v>0</v>
      </c>
      <c r="AB94" s="41">
        <f t="shared" si="21"/>
        <v>2</v>
      </c>
      <c r="AC94" s="41">
        <f t="shared" si="22"/>
        <v>0</v>
      </c>
      <c r="AD94">
        <f t="shared" si="23"/>
        <v>6</v>
      </c>
    </row>
    <row r="95" spans="1:30" x14ac:dyDescent="0.25">
      <c r="A95" s="25"/>
      <c r="B95" s="46" t="s">
        <v>480</v>
      </c>
      <c r="C95" s="25"/>
      <c r="D95" s="25"/>
      <c r="E95" s="25"/>
      <c r="F95" s="25">
        <v>1</v>
      </c>
      <c r="G95" s="25"/>
      <c r="H95" s="25"/>
      <c r="I95" s="25"/>
      <c r="J95" s="25"/>
      <c r="K95" s="25"/>
      <c r="L95" s="25"/>
      <c r="M95" s="25"/>
      <c r="N95" s="25"/>
      <c r="O95" s="25"/>
      <c r="P95" s="25"/>
      <c r="Q95" s="25"/>
      <c r="R95" s="25"/>
      <c r="S95" s="25"/>
      <c r="T95" s="25"/>
      <c r="U95" s="25"/>
      <c r="V95">
        <v>1</v>
      </c>
      <c r="W95" s="48">
        <f t="shared" si="16"/>
        <v>0</v>
      </c>
      <c r="X95" s="41">
        <f t="shared" si="17"/>
        <v>1</v>
      </c>
      <c r="Y95" s="41">
        <f t="shared" si="18"/>
        <v>0</v>
      </c>
      <c r="Z95" s="41">
        <f t="shared" si="19"/>
        <v>0</v>
      </c>
      <c r="AA95" s="41">
        <f t="shared" si="20"/>
        <v>0</v>
      </c>
      <c r="AB95" s="41">
        <f t="shared" si="21"/>
        <v>0</v>
      </c>
      <c r="AC95" s="41">
        <f t="shared" si="22"/>
        <v>0</v>
      </c>
      <c r="AD95">
        <f t="shared" si="23"/>
        <v>6</v>
      </c>
    </row>
    <row r="96" spans="1:30" x14ac:dyDescent="0.25">
      <c r="A96" s="25"/>
      <c r="B96" s="46" t="s">
        <v>453</v>
      </c>
      <c r="C96" s="25"/>
      <c r="D96" s="25"/>
      <c r="E96" s="25"/>
      <c r="F96" s="25"/>
      <c r="G96" s="25"/>
      <c r="H96" s="25"/>
      <c r="I96" s="25"/>
      <c r="J96" s="25"/>
      <c r="K96" s="25"/>
      <c r="L96" s="25"/>
      <c r="M96" s="25"/>
      <c r="N96" s="25"/>
      <c r="O96" s="25">
        <v>1</v>
      </c>
      <c r="P96" s="25"/>
      <c r="Q96" s="25"/>
      <c r="R96" s="25"/>
      <c r="S96" s="25"/>
      <c r="T96" s="25"/>
      <c r="U96" s="25"/>
      <c r="V96">
        <v>1</v>
      </c>
      <c r="W96" s="48">
        <f t="shared" si="16"/>
        <v>0</v>
      </c>
      <c r="X96" s="41">
        <f t="shared" si="17"/>
        <v>0</v>
      </c>
      <c r="Y96" s="41">
        <f t="shared" si="18"/>
        <v>0</v>
      </c>
      <c r="Z96" s="41">
        <f t="shared" si="19"/>
        <v>0</v>
      </c>
      <c r="AA96" s="41">
        <f t="shared" si="20"/>
        <v>0</v>
      </c>
      <c r="AB96" s="41">
        <f t="shared" si="21"/>
        <v>1</v>
      </c>
      <c r="AC96" s="41">
        <f t="shared" si="22"/>
        <v>0</v>
      </c>
      <c r="AD96">
        <f t="shared" si="23"/>
        <v>6</v>
      </c>
    </row>
    <row r="97" spans="1:30" x14ac:dyDescent="0.25">
      <c r="A97" s="25"/>
      <c r="B97" s="46" t="s">
        <v>413</v>
      </c>
      <c r="C97" s="25"/>
      <c r="D97" s="25"/>
      <c r="E97" s="25"/>
      <c r="F97" s="25">
        <v>1</v>
      </c>
      <c r="G97" s="25"/>
      <c r="H97" s="25"/>
      <c r="I97" s="25"/>
      <c r="J97" s="25"/>
      <c r="K97" s="25"/>
      <c r="L97" s="25"/>
      <c r="M97" s="25"/>
      <c r="N97" s="25"/>
      <c r="O97" s="25"/>
      <c r="P97" s="25"/>
      <c r="Q97" s="25"/>
      <c r="R97" s="25"/>
      <c r="S97" s="25"/>
      <c r="T97" s="25"/>
      <c r="U97" s="25"/>
      <c r="V97">
        <v>1</v>
      </c>
      <c r="W97" s="48">
        <f t="shared" si="16"/>
        <v>0</v>
      </c>
      <c r="X97" s="41">
        <f t="shared" si="17"/>
        <v>1</v>
      </c>
      <c r="Y97" s="41">
        <f t="shared" si="18"/>
        <v>0</v>
      </c>
      <c r="Z97" s="41">
        <f t="shared" si="19"/>
        <v>0</v>
      </c>
      <c r="AA97" s="41">
        <f t="shared" si="20"/>
        <v>0</v>
      </c>
      <c r="AB97" s="41">
        <f t="shared" si="21"/>
        <v>0</v>
      </c>
      <c r="AC97" s="41">
        <f t="shared" si="22"/>
        <v>0</v>
      </c>
      <c r="AD97">
        <f t="shared" si="23"/>
        <v>6</v>
      </c>
    </row>
    <row r="98" spans="1:30" x14ac:dyDescent="0.25">
      <c r="A98" s="25"/>
      <c r="B98" s="46" t="s">
        <v>435</v>
      </c>
      <c r="C98" s="25"/>
      <c r="D98" s="25"/>
      <c r="E98" s="25"/>
      <c r="F98" s="25"/>
      <c r="G98" s="25">
        <v>1</v>
      </c>
      <c r="H98" s="25"/>
      <c r="I98" s="25"/>
      <c r="J98" s="25"/>
      <c r="K98" s="25"/>
      <c r="L98" s="25"/>
      <c r="M98" s="25"/>
      <c r="N98" s="25"/>
      <c r="O98" s="25"/>
      <c r="P98" s="25"/>
      <c r="Q98" s="25"/>
      <c r="R98" s="25"/>
      <c r="S98" s="25"/>
      <c r="T98" s="25"/>
      <c r="U98" s="25"/>
      <c r="V98">
        <v>1</v>
      </c>
      <c r="W98" s="48">
        <f t="shared" si="16"/>
        <v>0</v>
      </c>
      <c r="X98" s="41">
        <f t="shared" si="17"/>
        <v>0</v>
      </c>
      <c r="Y98" s="41">
        <f t="shared" si="18"/>
        <v>1</v>
      </c>
      <c r="Z98" s="41">
        <f t="shared" si="19"/>
        <v>0</v>
      </c>
      <c r="AA98" s="41">
        <f t="shared" si="20"/>
        <v>0</v>
      </c>
      <c r="AB98" s="41">
        <f t="shared" si="21"/>
        <v>0</v>
      </c>
      <c r="AC98" s="41">
        <f t="shared" si="22"/>
        <v>0</v>
      </c>
      <c r="AD98">
        <f t="shared" si="23"/>
        <v>6</v>
      </c>
    </row>
    <row r="99" spans="1:30" x14ac:dyDescent="0.25">
      <c r="A99" s="25"/>
      <c r="B99" s="46" t="s">
        <v>479</v>
      </c>
      <c r="C99" s="25"/>
      <c r="D99" s="25"/>
      <c r="E99" s="25"/>
      <c r="F99" s="25"/>
      <c r="G99" s="25"/>
      <c r="H99" s="25"/>
      <c r="I99" s="25"/>
      <c r="J99" s="25"/>
      <c r="K99" s="25"/>
      <c r="L99" s="25"/>
      <c r="M99" s="25"/>
      <c r="N99" s="25"/>
      <c r="O99" s="25"/>
      <c r="P99" s="25">
        <v>1</v>
      </c>
      <c r="Q99" s="25"/>
      <c r="R99" s="25"/>
      <c r="S99" s="25"/>
      <c r="T99" s="25"/>
      <c r="U99" s="25"/>
      <c r="V99">
        <v>1</v>
      </c>
      <c r="W99" s="48">
        <f t="shared" si="16"/>
        <v>0</v>
      </c>
      <c r="X99" s="41">
        <f t="shared" si="17"/>
        <v>0</v>
      </c>
      <c r="Y99" s="41">
        <f t="shared" si="18"/>
        <v>0</v>
      </c>
      <c r="Z99" s="41">
        <f t="shared" si="19"/>
        <v>0</v>
      </c>
      <c r="AA99" s="41">
        <f t="shared" si="20"/>
        <v>0</v>
      </c>
      <c r="AB99" s="41">
        <f t="shared" si="21"/>
        <v>1</v>
      </c>
      <c r="AC99" s="41">
        <f t="shared" si="22"/>
        <v>0</v>
      </c>
      <c r="AD99">
        <f t="shared" si="23"/>
        <v>6</v>
      </c>
    </row>
    <row r="100" spans="1:30" x14ac:dyDescent="0.25">
      <c r="A100" s="25"/>
      <c r="B100" s="46" t="s">
        <v>482</v>
      </c>
      <c r="C100" s="25"/>
      <c r="D100" s="25"/>
      <c r="E100" s="25"/>
      <c r="F100" s="25"/>
      <c r="G100" s="25">
        <v>1</v>
      </c>
      <c r="H100" s="25"/>
      <c r="I100" s="25"/>
      <c r="J100" s="25"/>
      <c r="K100" s="25"/>
      <c r="L100" s="25"/>
      <c r="M100" s="25"/>
      <c r="N100" s="25"/>
      <c r="O100" s="25"/>
      <c r="P100" s="25"/>
      <c r="Q100" s="25"/>
      <c r="R100" s="25"/>
      <c r="S100" s="25"/>
      <c r="T100" s="25"/>
      <c r="U100" s="25"/>
      <c r="V100">
        <v>1</v>
      </c>
      <c r="W100" s="48">
        <f t="shared" si="16"/>
        <v>0</v>
      </c>
      <c r="X100" s="41">
        <f t="shared" si="17"/>
        <v>0</v>
      </c>
      <c r="Y100" s="41">
        <f t="shared" si="18"/>
        <v>1</v>
      </c>
      <c r="Z100" s="41">
        <f t="shared" si="19"/>
        <v>0</v>
      </c>
      <c r="AA100" s="41">
        <f t="shared" si="20"/>
        <v>0</v>
      </c>
      <c r="AB100" s="41">
        <f t="shared" si="21"/>
        <v>0</v>
      </c>
      <c r="AC100" s="41">
        <f t="shared" si="22"/>
        <v>0</v>
      </c>
      <c r="AD100">
        <f t="shared" si="23"/>
        <v>6</v>
      </c>
    </row>
    <row r="101" spans="1:30" ht="31.5" x14ac:dyDescent="0.25">
      <c r="A101" s="25"/>
      <c r="B101" s="46" t="s">
        <v>466</v>
      </c>
      <c r="C101" s="25"/>
      <c r="D101" s="25"/>
      <c r="E101" s="25"/>
      <c r="F101" s="25"/>
      <c r="G101" s="25">
        <v>1</v>
      </c>
      <c r="H101" s="25"/>
      <c r="I101" s="25"/>
      <c r="J101" s="25"/>
      <c r="K101" s="25"/>
      <c r="L101" s="25"/>
      <c r="M101" s="25"/>
      <c r="N101" s="25"/>
      <c r="O101" s="25"/>
      <c r="P101" s="25"/>
      <c r="Q101" s="25"/>
      <c r="R101" s="25"/>
      <c r="S101" s="25"/>
      <c r="T101" s="25"/>
      <c r="U101" s="25"/>
      <c r="V101">
        <v>1</v>
      </c>
      <c r="W101" s="48">
        <f t="shared" si="16"/>
        <v>0</v>
      </c>
      <c r="X101" s="41">
        <f t="shared" si="17"/>
        <v>0</v>
      </c>
      <c r="Y101" s="41">
        <f t="shared" si="18"/>
        <v>1</v>
      </c>
      <c r="Z101" s="41">
        <f t="shared" si="19"/>
        <v>0</v>
      </c>
      <c r="AA101" s="41">
        <f t="shared" si="20"/>
        <v>0</v>
      </c>
      <c r="AB101" s="41">
        <f t="shared" si="21"/>
        <v>0</v>
      </c>
      <c r="AC101" s="41">
        <f t="shared" si="22"/>
        <v>0</v>
      </c>
      <c r="AD101">
        <f t="shared" si="23"/>
        <v>6</v>
      </c>
    </row>
    <row r="102" spans="1:30" x14ac:dyDescent="0.25">
      <c r="A102" s="25"/>
      <c r="B102" s="46" t="s">
        <v>428</v>
      </c>
      <c r="C102" s="25"/>
      <c r="D102" s="25"/>
      <c r="E102" s="25"/>
      <c r="F102" s="25"/>
      <c r="G102" s="25"/>
      <c r="H102" s="25"/>
      <c r="I102" s="25"/>
      <c r="J102" s="25"/>
      <c r="K102" s="25"/>
      <c r="L102" s="25"/>
      <c r="M102" s="25"/>
      <c r="N102" s="25"/>
      <c r="O102" s="25">
        <v>1</v>
      </c>
      <c r="P102" s="25"/>
      <c r="Q102" s="25"/>
      <c r="R102" s="25"/>
      <c r="S102" s="25"/>
      <c r="T102" s="25"/>
      <c r="U102" s="25"/>
      <c r="V102">
        <v>1</v>
      </c>
      <c r="W102" s="48">
        <f t="shared" ref="W102:W123" si="24">SUM(C102:D102)</f>
        <v>0</v>
      </c>
      <c r="X102" s="41">
        <f t="shared" ref="X102:X123" si="25">SUM(E102:F102)</f>
        <v>0</v>
      </c>
      <c r="Y102" s="41">
        <f t="shared" ref="Y102:Y123" si="26">SUM(G102:H102)</f>
        <v>0</v>
      </c>
      <c r="Z102" s="41">
        <f t="shared" ref="Z102:Z123" si="27">SUM(I102:L102)</f>
        <v>0</v>
      </c>
      <c r="AA102" s="41">
        <f t="shared" ref="AA102:AA123" si="28">SUM(M102:N102)</f>
        <v>0</v>
      </c>
      <c r="AB102" s="41">
        <f t="shared" ref="AB102:AB123" si="29">SUM(O102:S102)</f>
        <v>1</v>
      </c>
      <c r="AC102" s="41">
        <f t="shared" ref="AC102:AC123" si="30">SUM(T102:U102)</f>
        <v>0</v>
      </c>
      <c r="AD102">
        <f t="shared" ref="AD102:AD124" si="31">COUNTIF(W102:AC102,0)</f>
        <v>6</v>
      </c>
    </row>
    <row r="103" spans="1:30" x14ac:dyDescent="0.25">
      <c r="A103" s="25"/>
      <c r="B103" s="46" t="s">
        <v>173</v>
      </c>
      <c r="C103" s="25"/>
      <c r="D103" s="25"/>
      <c r="E103" s="25"/>
      <c r="F103" s="25"/>
      <c r="G103" s="25"/>
      <c r="H103" s="25">
        <v>1</v>
      </c>
      <c r="I103" s="25"/>
      <c r="J103" s="25"/>
      <c r="K103" s="25"/>
      <c r="L103" s="25"/>
      <c r="M103" s="25"/>
      <c r="N103" s="25"/>
      <c r="O103" s="25"/>
      <c r="P103" s="25"/>
      <c r="Q103" s="25"/>
      <c r="R103" s="25"/>
      <c r="S103" s="25"/>
      <c r="T103" s="25"/>
      <c r="U103" s="25"/>
      <c r="V103">
        <v>1</v>
      </c>
      <c r="W103" s="48">
        <f t="shared" si="24"/>
        <v>0</v>
      </c>
      <c r="X103" s="41">
        <f t="shared" si="25"/>
        <v>0</v>
      </c>
      <c r="Y103" s="41">
        <f t="shared" si="26"/>
        <v>1</v>
      </c>
      <c r="Z103" s="41">
        <f t="shared" si="27"/>
        <v>0</v>
      </c>
      <c r="AA103" s="41">
        <f t="shared" si="28"/>
        <v>0</v>
      </c>
      <c r="AB103" s="41">
        <f t="shared" si="29"/>
        <v>0</v>
      </c>
      <c r="AC103" s="41">
        <f t="shared" si="30"/>
        <v>0</v>
      </c>
      <c r="AD103">
        <f t="shared" si="31"/>
        <v>6</v>
      </c>
    </row>
    <row r="104" spans="1:30" ht="31.5" x14ac:dyDescent="0.25">
      <c r="A104" s="25"/>
      <c r="B104" s="46" t="s">
        <v>491</v>
      </c>
      <c r="C104" s="25"/>
      <c r="D104" s="25"/>
      <c r="E104" s="25"/>
      <c r="F104" s="25"/>
      <c r="G104" s="25">
        <v>1</v>
      </c>
      <c r="H104" s="25"/>
      <c r="I104" s="25"/>
      <c r="J104" s="25"/>
      <c r="K104" s="25"/>
      <c r="L104" s="25"/>
      <c r="M104" s="25"/>
      <c r="N104" s="25"/>
      <c r="O104" s="25"/>
      <c r="P104" s="25"/>
      <c r="Q104" s="25"/>
      <c r="R104" s="25"/>
      <c r="S104" s="25"/>
      <c r="T104" s="25"/>
      <c r="U104" s="25"/>
      <c r="V104">
        <v>1</v>
      </c>
      <c r="W104" s="48">
        <f t="shared" si="24"/>
        <v>0</v>
      </c>
      <c r="X104" s="41">
        <f t="shared" si="25"/>
        <v>0</v>
      </c>
      <c r="Y104" s="41">
        <f t="shared" si="26"/>
        <v>1</v>
      </c>
      <c r="Z104" s="41">
        <f t="shared" si="27"/>
        <v>0</v>
      </c>
      <c r="AA104" s="41">
        <f t="shared" si="28"/>
        <v>0</v>
      </c>
      <c r="AB104" s="41">
        <f t="shared" si="29"/>
        <v>0</v>
      </c>
      <c r="AC104" s="41">
        <f t="shared" si="30"/>
        <v>0</v>
      </c>
      <c r="AD104">
        <f t="shared" si="31"/>
        <v>6</v>
      </c>
    </row>
    <row r="105" spans="1:30" x14ac:dyDescent="0.25">
      <c r="A105" s="25"/>
      <c r="B105" s="46" t="s">
        <v>432</v>
      </c>
      <c r="C105" s="25"/>
      <c r="D105" s="25"/>
      <c r="E105" s="25"/>
      <c r="F105" s="25"/>
      <c r="G105" s="25"/>
      <c r="H105" s="25"/>
      <c r="I105" s="25"/>
      <c r="J105" s="25"/>
      <c r="K105" s="25"/>
      <c r="L105" s="25"/>
      <c r="M105" s="25"/>
      <c r="N105" s="25"/>
      <c r="O105" s="25"/>
      <c r="P105" s="25">
        <v>1</v>
      </c>
      <c r="Q105" s="25"/>
      <c r="R105" s="25"/>
      <c r="S105" s="25"/>
      <c r="T105" s="25"/>
      <c r="U105" s="25"/>
      <c r="V105">
        <v>1</v>
      </c>
      <c r="W105" s="48">
        <f t="shared" si="24"/>
        <v>0</v>
      </c>
      <c r="X105" s="41">
        <f t="shared" si="25"/>
        <v>0</v>
      </c>
      <c r="Y105" s="41">
        <f t="shared" si="26"/>
        <v>0</v>
      </c>
      <c r="Z105" s="41">
        <f t="shared" si="27"/>
        <v>0</v>
      </c>
      <c r="AA105" s="41">
        <f t="shared" si="28"/>
        <v>0</v>
      </c>
      <c r="AB105" s="41">
        <f t="shared" si="29"/>
        <v>1</v>
      </c>
      <c r="AC105" s="41">
        <f t="shared" si="30"/>
        <v>0</v>
      </c>
      <c r="AD105">
        <f t="shared" si="31"/>
        <v>6</v>
      </c>
    </row>
    <row r="106" spans="1:30" x14ac:dyDescent="0.25">
      <c r="A106" s="25"/>
      <c r="B106" s="46" t="s">
        <v>245</v>
      </c>
      <c r="C106" s="25"/>
      <c r="D106" s="25"/>
      <c r="E106" s="25"/>
      <c r="F106" s="25"/>
      <c r="G106" s="25"/>
      <c r="H106" s="25"/>
      <c r="I106" s="25"/>
      <c r="J106" s="25"/>
      <c r="K106" s="25"/>
      <c r="L106" s="25"/>
      <c r="M106" s="25"/>
      <c r="N106" s="25"/>
      <c r="O106" s="25"/>
      <c r="P106" s="25"/>
      <c r="Q106" s="25"/>
      <c r="R106" s="25"/>
      <c r="S106" s="25">
        <v>1</v>
      </c>
      <c r="T106" s="25"/>
      <c r="U106" s="25"/>
      <c r="V106">
        <v>1</v>
      </c>
      <c r="W106" s="48">
        <f t="shared" si="24"/>
        <v>0</v>
      </c>
      <c r="X106" s="41">
        <f t="shared" si="25"/>
        <v>0</v>
      </c>
      <c r="Y106" s="41">
        <f t="shared" si="26"/>
        <v>0</v>
      </c>
      <c r="Z106" s="41">
        <f t="shared" si="27"/>
        <v>0</v>
      </c>
      <c r="AA106" s="41">
        <f t="shared" si="28"/>
        <v>0</v>
      </c>
      <c r="AB106" s="41">
        <f t="shared" si="29"/>
        <v>1</v>
      </c>
      <c r="AC106" s="41">
        <f t="shared" si="30"/>
        <v>0</v>
      </c>
      <c r="AD106">
        <f t="shared" si="31"/>
        <v>6</v>
      </c>
    </row>
    <row r="107" spans="1:30" ht="31.5" x14ac:dyDescent="0.25">
      <c r="A107" s="25"/>
      <c r="B107" s="46" t="s">
        <v>443</v>
      </c>
      <c r="C107" s="25"/>
      <c r="D107" s="25">
        <v>1</v>
      </c>
      <c r="E107" s="25"/>
      <c r="F107" s="25"/>
      <c r="G107" s="25"/>
      <c r="H107" s="25"/>
      <c r="I107" s="25"/>
      <c r="J107" s="25"/>
      <c r="K107" s="25"/>
      <c r="L107" s="25"/>
      <c r="M107" s="25"/>
      <c r="N107" s="25"/>
      <c r="O107" s="25"/>
      <c r="P107" s="25"/>
      <c r="Q107" s="25"/>
      <c r="R107" s="25"/>
      <c r="S107" s="25"/>
      <c r="T107" s="25"/>
      <c r="U107" s="25"/>
      <c r="V107">
        <v>1</v>
      </c>
      <c r="W107" s="48">
        <f t="shared" si="24"/>
        <v>1</v>
      </c>
      <c r="X107" s="41">
        <f t="shared" si="25"/>
        <v>0</v>
      </c>
      <c r="Y107" s="41">
        <f t="shared" si="26"/>
        <v>0</v>
      </c>
      <c r="Z107" s="41">
        <f t="shared" si="27"/>
        <v>0</v>
      </c>
      <c r="AA107" s="41">
        <f t="shared" si="28"/>
        <v>0</v>
      </c>
      <c r="AB107" s="41">
        <f t="shared" si="29"/>
        <v>0</v>
      </c>
      <c r="AC107" s="41">
        <f t="shared" si="30"/>
        <v>0</v>
      </c>
      <c r="AD107">
        <f t="shared" si="31"/>
        <v>6</v>
      </c>
    </row>
    <row r="108" spans="1:30" x14ac:dyDescent="0.25">
      <c r="A108" s="25"/>
      <c r="B108" s="46" t="s">
        <v>208</v>
      </c>
      <c r="C108" s="25"/>
      <c r="D108" s="25"/>
      <c r="E108" s="25">
        <v>1</v>
      </c>
      <c r="F108" s="25"/>
      <c r="G108" s="25"/>
      <c r="H108" s="25"/>
      <c r="I108" s="25"/>
      <c r="J108" s="25"/>
      <c r="K108" s="25"/>
      <c r="L108" s="25"/>
      <c r="M108" s="25"/>
      <c r="N108" s="25"/>
      <c r="O108" s="25"/>
      <c r="P108" s="25"/>
      <c r="Q108" s="25"/>
      <c r="R108" s="25"/>
      <c r="S108" s="25"/>
      <c r="T108" s="25"/>
      <c r="U108" s="25"/>
      <c r="V108">
        <v>1</v>
      </c>
      <c r="W108" s="48">
        <f t="shared" si="24"/>
        <v>0</v>
      </c>
      <c r="X108" s="41">
        <f t="shared" si="25"/>
        <v>1</v>
      </c>
      <c r="Y108" s="41">
        <f t="shared" si="26"/>
        <v>0</v>
      </c>
      <c r="Z108" s="41">
        <f t="shared" si="27"/>
        <v>0</v>
      </c>
      <c r="AA108" s="41">
        <f t="shared" si="28"/>
        <v>0</v>
      </c>
      <c r="AB108" s="41">
        <f t="shared" si="29"/>
        <v>0</v>
      </c>
      <c r="AC108" s="41">
        <f t="shared" si="30"/>
        <v>0</v>
      </c>
      <c r="AD108">
        <f t="shared" si="31"/>
        <v>6</v>
      </c>
    </row>
    <row r="109" spans="1:30" ht="31.5" x14ac:dyDescent="0.25">
      <c r="A109" s="25"/>
      <c r="B109" s="46" t="s">
        <v>492</v>
      </c>
      <c r="C109" s="25"/>
      <c r="D109" s="25"/>
      <c r="E109" s="25"/>
      <c r="F109" s="25"/>
      <c r="G109" s="25"/>
      <c r="H109" s="25">
        <v>1</v>
      </c>
      <c r="I109" s="25"/>
      <c r="J109" s="25"/>
      <c r="K109" s="25"/>
      <c r="L109" s="25"/>
      <c r="M109" s="25"/>
      <c r="N109" s="25"/>
      <c r="O109" s="25"/>
      <c r="P109" s="25"/>
      <c r="Q109" s="25"/>
      <c r="R109" s="25"/>
      <c r="S109" s="25"/>
      <c r="T109" s="25"/>
      <c r="U109" s="25"/>
      <c r="V109">
        <v>1</v>
      </c>
      <c r="W109" s="48">
        <f t="shared" si="24"/>
        <v>0</v>
      </c>
      <c r="X109" s="41">
        <f t="shared" si="25"/>
        <v>0</v>
      </c>
      <c r="Y109" s="41">
        <f t="shared" si="26"/>
        <v>1</v>
      </c>
      <c r="Z109" s="41">
        <f t="shared" si="27"/>
        <v>0</v>
      </c>
      <c r="AA109" s="41">
        <f t="shared" si="28"/>
        <v>0</v>
      </c>
      <c r="AB109" s="41">
        <f t="shared" si="29"/>
        <v>0</v>
      </c>
      <c r="AC109" s="41">
        <f t="shared" si="30"/>
        <v>0</v>
      </c>
      <c r="AD109">
        <f t="shared" si="31"/>
        <v>6</v>
      </c>
    </row>
    <row r="110" spans="1:30" x14ac:dyDescent="0.25">
      <c r="A110" s="25"/>
      <c r="B110" s="46" t="s">
        <v>437</v>
      </c>
      <c r="C110" s="25"/>
      <c r="D110" s="25"/>
      <c r="E110" s="25"/>
      <c r="F110" s="25"/>
      <c r="G110" s="25"/>
      <c r="H110" s="25"/>
      <c r="I110" s="25"/>
      <c r="J110" s="25"/>
      <c r="K110" s="25"/>
      <c r="L110" s="25"/>
      <c r="M110" s="25"/>
      <c r="N110" s="25"/>
      <c r="O110" s="25">
        <v>1</v>
      </c>
      <c r="P110" s="25"/>
      <c r="Q110" s="25"/>
      <c r="R110" s="25"/>
      <c r="S110" s="25"/>
      <c r="T110" s="25"/>
      <c r="U110" s="25"/>
      <c r="V110">
        <v>1</v>
      </c>
      <c r="W110" s="48">
        <f t="shared" si="24"/>
        <v>0</v>
      </c>
      <c r="X110" s="41">
        <f t="shared" si="25"/>
        <v>0</v>
      </c>
      <c r="Y110" s="41">
        <f t="shared" si="26"/>
        <v>0</v>
      </c>
      <c r="Z110" s="41">
        <f t="shared" si="27"/>
        <v>0</v>
      </c>
      <c r="AA110" s="41">
        <f t="shared" si="28"/>
        <v>0</v>
      </c>
      <c r="AB110" s="41">
        <f t="shared" si="29"/>
        <v>1</v>
      </c>
      <c r="AC110" s="41">
        <f t="shared" si="30"/>
        <v>0</v>
      </c>
      <c r="AD110">
        <f t="shared" si="31"/>
        <v>6</v>
      </c>
    </row>
    <row r="111" spans="1:30" ht="31.5" x14ac:dyDescent="0.25">
      <c r="A111" s="25"/>
      <c r="B111" s="46" t="s">
        <v>455</v>
      </c>
      <c r="C111" s="25"/>
      <c r="D111" s="25"/>
      <c r="E111" s="25"/>
      <c r="F111" s="25"/>
      <c r="G111" s="25"/>
      <c r="H111" s="25"/>
      <c r="I111" s="25"/>
      <c r="J111" s="25"/>
      <c r="K111" s="25"/>
      <c r="L111" s="25"/>
      <c r="M111" s="25"/>
      <c r="N111" s="25"/>
      <c r="O111" s="25">
        <v>1</v>
      </c>
      <c r="P111" s="25"/>
      <c r="Q111" s="25"/>
      <c r="R111" s="25"/>
      <c r="S111" s="25"/>
      <c r="T111" s="25"/>
      <c r="U111" s="25"/>
      <c r="V111">
        <v>1</v>
      </c>
      <c r="W111" s="48">
        <f t="shared" si="24"/>
        <v>0</v>
      </c>
      <c r="X111" s="41">
        <f t="shared" si="25"/>
        <v>0</v>
      </c>
      <c r="Y111" s="41">
        <f t="shared" si="26"/>
        <v>0</v>
      </c>
      <c r="Z111" s="41">
        <f t="shared" si="27"/>
        <v>0</v>
      </c>
      <c r="AA111" s="41">
        <f t="shared" si="28"/>
        <v>0</v>
      </c>
      <c r="AB111" s="41">
        <f t="shared" si="29"/>
        <v>1</v>
      </c>
      <c r="AC111" s="41">
        <f t="shared" si="30"/>
        <v>0</v>
      </c>
      <c r="AD111">
        <f t="shared" si="31"/>
        <v>6</v>
      </c>
    </row>
    <row r="112" spans="1:30" x14ac:dyDescent="0.25">
      <c r="A112" s="25"/>
      <c r="B112" s="46" t="s">
        <v>459</v>
      </c>
      <c r="C112" s="25"/>
      <c r="D112" s="25"/>
      <c r="E112" s="25"/>
      <c r="F112" s="25"/>
      <c r="G112" s="25"/>
      <c r="H112" s="25"/>
      <c r="I112" s="25"/>
      <c r="J112" s="25"/>
      <c r="K112" s="25"/>
      <c r="L112" s="25"/>
      <c r="M112" s="25">
        <v>1</v>
      </c>
      <c r="N112" s="25"/>
      <c r="O112" s="25"/>
      <c r="P112" s="25"/>
      <c r="Q112" s="25"/>
      <c r="R112" s="25"/>
      <c r="S112" s="25"/>
      <c r="T112" s="25"/>
      <c r="U112" s="25"/>
      <c r="V112">
        <v>1</v>
      </c>
      <c r="W112" s="48">
        <f t="shared" si="24"/>
        <v>0</v>
      </c>
      <c r="X112" s="41">
        <f t="shared" si="25"/>
        <v>0</v>
      </c>
      <c r="Y112" s="41">
        <f t="shared" si="26"/>
        <v>0</v>
      </c>
      <c r="Z112" s="41">
        <f t="shared" si="27"/>
        <v>0</v>
      </c>
      <c r="AA112" s="41">
        <f t="shared" si="28"/>
        <v>1</v>
      </c>
      <c r="AB112" s="41">
        <f t="shared" si="29"/>
        <v>0</v>
      </c>
      <c r="AC112" s="41">
        <f t="shared" si="30"/>
        <v>0</v>
      </c>
      <c r="AD112">
        <f t="shared" si="31"/>
        <v>6</v>
      </c>
    </row>
    <row r="113" spans="1:30" x14ac:dyDescent="0.25">
      <c r="A113" s="25"/>
      <c r="B113" s="46" t="s">
        <v>464</v>
      </c>
      <c r="C113" s="25"/>
      <c r="D113" s="25">
        <v>2</v>
      </c>
      <c r="E113" s="25"/>
      <c r="F113" s="25"/>
      <c r="G113" s="25"/>
      <c r="H113" s="25"/>
      <c r="I113" s="25"/>
      <c r="J113" s="25"/>
      <c r="K113" s="25"/>
      <c r="L113" s="25"/>
      <c r="M113" s="25"/>
      <c r="N113" s="25"/>
      <c r="O113" s="25"/>
      <c r="P113" s="25"/>
      <c r="Q113" s="25"/>
      <c r="R113" s="25"/>
      <c r="S113" s="25"/>
      <c r="T113" s="25"/>
      <c r="U113" s="25"/>
      <c r="V113">
        <v>2</v>
      </c>
      <c r="W113" s="48">
        <f t="shared" si="24"/>
        <v>2</v>
      </c>
      <c r="X113" s="41">
        <f t="shared" si="25"/>
        <v>0</v>
      </c>
      <c r="Y113" s="41">
        <f t="shared" si="26"/>
        <v>0</v>
      </c>
      <c r="Z113" s="41">
        <f t="shared" si="27"/>
        <v>0</v>
      </c>
      <c r="AA113" s="41">
        <f t="shared" si="28"/>
        <v>0</v>
      </c>
      <c r="AB113" s="41">
        <f t="shared" si="29"/>
        <v>0</v>
      </c>
      <c r="AC113" s="41">
        <f t="shared" si="30"/>
        <v>0</v>
      </c>
      <c r="AD113">
        <f t="shared" si="31"/>
        <v>6</v>
      </c>
    </row>
    <row r="114" spans="1:30" x14ac:dyDescent="0.25">
      <c r="A114" s="25"/>
      <c r="B114" s="46" t="s">
        <v>465</v>
      </c>
      <c r="C114" s="25"/>
      <c r="D114" s="25"/>
      <c r="E114" s="25"/>
      <c r="F114" s="25"/>
      <c r="G114" s="25"/>
      <c r="H114" s="25">
        <v>1</v>
      </c>
      <c r="I114" s="25"/>
      <c r="J114" s="25"/>
      <c r="K114" s="25"/>
      <c r="L114" s="25"/>
      <c r="M114" s="25"/>
      <c r="N114" s="25"/>
      <c r="O114" s="25"/>
      <c r="P114" s="25"/>
      <c r="Q114" s="25"/>
      <c r="R114" s="25"/>
      <c r="S114" s="25"/>
      <c r="T114" s="25"/>
      <c r="U114" s="25"/>
      <c r="V114">
        <v>1</v>
      </c>
      <c r="W114" s="48">
        <f t="shared" si="24"/>
        <v>0</v>
      </c>
      <c r="X114" s="41">
        <f t="shared" si="25"/>
        <v>0</v>
      </c>
      <c r="Y114" s="41">
        <f t="shared" si="26"/>
        <v>1</v>
      </c>
      <c r="Z114" s="41">
        <f t="shared" si="27"/>
        <v>0</v>
      </c>
      <c r="AA114" s="41">
        <f t="shared" si="28"/>
        <v>0</v>
      </c>
      <c r="AB114" s="41">
        <f t="shared" si="29"/>
        <v>0</v>
      </c>
      <c r="AC114" s="41">
        <f t="shared" si="30"/>
        <v>0</v>
      </c>
      <c r="AD114">
        <f t="shared" si="31"/>
        <v>6</v>
      </c>
    </row>
    <row r="115" spans="1:30" x14ac:dyDescent="0.25">
      <c r="A115" s="25"/>
      <c r="B115" s="46" t="s">
        <v>475</v>
      </c>
      <c r="C115" s="25"/>
      <c r="D115" s="25"/>
      <c r="E115" s="25"/>
      <c r="F115" s="25"/>
      <c r="G115" s="25"/>
      <c r="H115" s="25"/>
      <c r="I115" s="25"/>
      <c r="J115" s="25"/>
      <c r="K115" s="25"/>
      <c r="L115" s="25"/>
      <c r="M115" s="25"/>
      <c r="N115" s="25"/>
      <c r="O115" s="25">
        <v>1</v>
      </c>
      <c r="P115" s="25"/>
      <c r="Q115" s="25"/>
      <c r="R115" s="25"/>
      <c r="S115" s="25"/>
      <c r="T115" s="25"/>
      <c r="U115" s="25"/>
      <c r="V115">
        <v>1</v>
      </c>
      <c r="W115" s="48">
        <f t="shared" si="24"/>
        <v>0</v>
      </c>
      <c r="X115" s="41">
        <f t="shared" si="25"/>
        <v>0</v>
      </c>
      <c r="Y115" s="41">
        <f t="shared" si="26"/>
        <v>0</v>
      </c>
      <c r="Z115" s="41">
        <f t="shared" si="27"/>
        <v>0</v>
      </c>
      <c r="AA115" s="41">
        <f t="shared" si="28"/>
        <v>0</v>
      </c>
      <c r="AB115" s="41">
        <f t="shared" si="29"/>
        <v>1</v>
      </c>
      <c r="AC115" s="41">
        <f t="shared" si="30"/>
        <v>0</v>
      </c>
      <c r="AD115">
        <f t="shared" si="31"/>
        <v>6</v>
      </c>
    </row>
    <row r="116" spans="1:30" x14ac:dyDescent="0.25">
      <c r="A116" s="25"/>
      <c r="B116" s="46" t="s">
        <v>484</v>
      </c>
      <c r="C116" s="25"/>
      <c r="D116" s="25">
        <v>1</v>
      </c>
      <c r="E116" s="25"/>
      <c r="F116" s="25"/>
      <c r="G116" s="25"/>
      <c r="H116" s="25"/>
      <c r="I116" s="25"/>
      <c r="J116" s="25"/>
      <c r="K116" s="25"/>
      <c r="L116" s="25"/>
      <c r="M116" s="25"/>
      <c r="N116" s="25"/>
      <c r="O116" s="25"/>
      <c r="P116" s="25"/>
      <c r="Q116" s="25"/>
      <c r="R116" s="25"/>
      <c r="S116" s="25"/>
      <c r="T116" s="25"/>
      <c r="U116" s="25"/>
      <c r="V116">
        <v>1</v>
      </c>
      <c r="W116" s="48">
        <f t="shared" si="24"/>
        <v>1</v>
      </c>
      <c r="X116" s="41">
        <f t="shared" si="25"/>
        <v>0</v>
      </c>
      <c r="Y116" s="41">
        <f t="shared" si="26"/>
        <v>0</v>
      </c>
      <c r="Z116" s="41">
        <f t="shared" si="27"/>
        <v>0</v>
      </c>
      <c r="AA116" s="41">
        <f t="shared" si="28"/>
        <v>0</v>
      </c>
      <c r="AB116" s="41">
        <f t="shared" si="29"/>
        <v>0</v>
      </c>
      <c r="AC116" s="41">
        <f t="shared" si="30"/>
        <v>0</v>
      </c>
      <c r="AD116">
        <f t="shared" si="31"/>
        <v>6</v>
      </c>
    </row>
    <row r="117" spans="1:30" x14ac:dyDescent="0.25">
      <c r="A117" s="25"/>
      <c r="B117" s="46" t="s">
        <v>489</v>
      </c>
      <c r="C117" s="25"/>
      <c r="D117" s="25"/>
      <c r="E117" s="25"/>
      <c r="F117" s="25"/>
      <c r="G117" s="25"/>
      <c r="H117" s="25"/>
      <c r="I117" s="25"/>
      <c r="J117" s="25"/>
      <c r="K117" s="25"/>
      <c r="L117" s="25"/>
      <c r="M117" s="25"/>
      <c r="N117" s="25"/>
      <c r="O117" s="25"/>
      <c r="P117" s="25"/>
      <c r="Q117" s="25"/>
      <c r="R117" s="25"/>
      <c r="S117" s="25"/>
      <c r="T117" s="25"/>
      <c r="U117" s="25">
        <v>1</v>
      </c>
      <c r="V117">
        <v>1</v>
      </c>
      <c r="W117" s="48">
        <f t="shared" si="24"/>
        <v>0</v>
      </c>
      <c r="X117" s="41">
        <f t="shared" si="25"/>
        <v>0</v>
      </c>
      <c r="Y117" s="41">
        <f t="shared" si="26"/>
        <v>0</v>
      </c>
      <c r="Z117" s="41">
        <f t="shared" si="27"/>
        <v>0</v>
      </c>
      <c r="AA117" s="41">
        <f t="shared" si="28"/>
        <v>0</v>
      </c>
      <c r="AB117" s="41">
        <f t="shared" si="29"/>
        <v>0</v>
      </c>
      <c r="AC117" s="41">
        <f t="shared" si="30"/>
        <v>1</v>
      </c>
      <c r="AD117">
        <f t="shared" si="31"/>
        <v>6</v>
      </c>
    </row>
    <row r="118" spans="1:30" ht="31.5" x14ac:dyDescent="0.25">
      <c r="A118" s="25"/>
      <c r="B118" s="46" t="s">
        <v>439</v>
      </c>
      <c r="C118" s="25"/>
      <c r="D118" s="25"/>
      <c r="E118" s="25"/>
      <c r="F118" s="25"/>
      <c r="G118" s="25"/>
      <c r="H118" s="25"/>
      <c r="I118" s="25"/>
      <c r="J118" s="25"/>
      <c r="K118" s="25"/>
      <c r="L118" s="25"/>
      <c r="M118" s="25"/>
      <c r="N118" s="25"/>
      <c r="O118" s="25">
        <v>1</v>
      </c>
      <c r="P118" s="25"/>
      <c r="Q118" s="25"/>
      <c r="R118" s="25"/>
      <c r="S118" s="25"/>
      <c r="T118" s="25"/>
      <c r="U118" s="25"/>
      <c r="V118">
        <v>1</v>
      </c>
      <c r="W118" s="48">
        <f t="shared" si="24"/>
        <v>0</v>
      </c>
      <c r="X118" s="41">
        <f t="shared" si="25"/>
        <v>0</v>
      </c>
      <c r="Y118" s="41">
        <f t="shared" si="26"/>
        <v>0</v>
      </c>
      <c r="Z118" s="41">
        <f t="shared" si="27"/>
        <v>0</v>
      </c>
      <c r="AA118" s="41">
        <f t="shared" si="28"/>
        <v>0</v>
      </c>
      <c r="AB118" s="41">
        <f t="shared" si="29"/>
        <v>1</v>
      </c>
      <c r="AC118" s="41">
        <f t="shared" si="30"/>
        <v>0</v>
      </c>
      <c r="AD118">
        <f t="shared" si="31"/>
        <v>6</v>
      </c>
    </row>
    <row r="119" spans="1:30" x14ac:dyDescent="0.25">
      <c r="A119" s="25"/>
      <c r="B119" s="46" t="s">
        <v>416</v>
      </c>
      <c r="C119" s="25"/>
      <c r="D119" s="25"/>
      <c r="E119" s="25"/>
      <c r="F119" s="25"/>
      <c r="G119" s="25"/>
      <c r="H119" s="25"/>
      <c r="I119" s="25"/>
      <c r="J119" s="25"/>
      <c r="K119" s="25">
        <v>1</v>
      </c>
      <c r="L119" s="25"/>
      <c r="M119" s="25"/>
      <c r="N119" s="25"/>
      <c r="O119" s="25"/>
      <c r="P119" s="25"/>
      <c r="Q119" s="25"/>
      <c r="R119" s="25"/>
      <c r="S119" s="25"/>
      <c r="T119" s="25"/>
      <c r="U119" s="25"/>
      <c r="V119">
        <v>1</v>
      </c>
      <c r="W119" s="48">
        <f t="shared" si="24"/>
        <v>0</v>
      </c>
      <c r="X119" s="41">
        <f t="shared" si="25"/>
        <v>0</v>
      </c>
      <c r="Y119" s="41">
        <f t="shared" si="26"/>
        <v>0</v>
      </c>
      <c r="Z119" s="41">
        <f t="shared" si="27"/>
        <v>1</v>
      </c>
      <c r="AA119" s="41">
        <f t="shared" si="28"/>
        <v>0</v>
      </c>
      <c r="AB119" s="41">
        <f t="shared" si="29"/>
        <v>0</v>
      </c>
      <c r="AC119" s="41">
        <f t="shared" si="30"/>
        <v>0</v>
      </c>
      <c r="AD119">
        <f t="shared" si="31"/>
        <v>6</v>
      </c>
    </row>
    <row r="120" spans="1:30" ht="47.25" x14ac:dyDescent="0.25">
      <c r="A120" s="25"/>
      <c r="B120" s="46" t="s">
        <v>538</v>
      </c>
      <c r="C120" s="25"/>
      <c r="D120" s="25"/>
      <c r="E120" s="25"/>
      <c r="F120" s="25"/>
      <c r="G120" s="25"/>
      <c r="H120" s="25"/>
      <c r="I120" s="25"/>
      <c r="J120" s="25"/>
      <c r="K120" s="25"/>
      <c r="L120" s="25"/>
      <c r="M120" s="25"/>
      <c r="N120" s="25"/>
      <c r="O120" s="25">
        <v>1</v>
      </c>
      <c r="P120" s="25"/>
      <c r="Q120" s="25"/>
      <c r="R120" s="25"/>
      <c r="S120" s="25"/>
      <c r="T120" s="25"/>
      <c r="U120" s="25"/>
      <c r="V120">
        <v>1</v>
      </c>
      <c r="W120" s="48">
        <f t="shared" si="24"/>
        <v>0</v>
      </c>
      <c r="X120" s="41">
        <f t="shared" si="25"/>
        <v>0</v>
      </c>
      <c r="Y120" s="41">
        <f t="shared" si="26"/>
        <v>0</v>
      </c>
      <c r="Z120" s="41">
        <f t="shared" si="27"/>
        <v>0</v>
      </c>
      <c r="AA120" s="41">
        <f t="shared" si="28"/>
        <v>0</v>
      </c>
      <c r="AB120" s="41">
        <f t="shared" si="29"/>
        <v>1</v>
      </c>
      <c r="AC120" s="41">
        <f t="shared" si="30"/>
        <v>0</v>
      </c>
      <c r="AD120">
        <f t="shared" si="31"/>
        <v>6</v>
      </c>
    </row>
    <row r="121" spans="1:30" ht="31.5" x14ac:dyDescent="0.25">
      <c r="A121" s="25"/>
      <c r="B121" s="46" t="s">
        <v>483</v>
      </c>
      <c r="C121" s="25"/>
      <c r="D121" s="25"/>
      <c r="E121" s="25"/>
      <c r="F121" s="25"/>
      <c r="G121" s="25"/>
      <c r="H121" s="25">
        <v>1</v>
      </c>
      <c r="I121" s="25"/>
      <c r="J121" s="25"/>
      <c r="K121" s="25"/>
      <c r="L121" s="25"/>
      <c r="M121" s="25"/>
      <c r="N121" s="25"/>
      <c r="O121" s="25"/>
      <c r="P121" s="25"/>
      <c r="Q121" s="25"/>
      <c r="R121" s="25"/>
      <c r="S121" s="25"/>
      <c r="T121" s="25"/>
      <c r="U121" s="25"/>
      <c r="V121">
        <v>1</v>
      </c>
      <c r="W121" s="48">
        <f t="shared" si="24"/>
        <v>0</v>
      </c>
      <c r="X121" s="41">
        <f t="shared" si="25"/>
        <v>0</v>
      </c>
      <c r="Y121" s="41">
        <f t="shared" si="26"/>
        <v>1</v>
      </c>
      <c r="Z121" s="41">
        <f t="shared" si="27"/>
        <v>0</v>
      </c>
      <c r="AA121" s="41">
        <f t="shared" si="28"/>
        <v>0</v>
      </c>
      <c r="AB121" s="41">
        <f t="shared" si="29"/>
        <v>0</v>
      </c>
      <c r="AC121" s="41">
        <f t="shared" si="30"/>
        <v>0</v>
      </c>
      <c r="AD121">
        <f t="shared" si="31"/>
        <v>6</v>
      </c>
    </row>
    <row r="122" spans="1:30" x14ac:dyDescent="0.25">
      <c r="A122" s="25"/>
      <c r="B122" s="46" t="s">
        <v>495</v>
      </c>
      <c r="C122" s="25"/>
      <c r="D122" s="25"/>
      <c r="E122" s="25"/>
      <c r="F122" s="25"/>
      <c r="G122" s="25">
        <v>1</v>
      </c>
      <c r="H122" s="25">
        <v>1</v>
      </c>
      <c r="I122" s="25"/>
      <c r="J122" s="25"/>
      <c r="K122" s="25"/>
      <c r="L122" s="25"/>
      <c r="M122" s="25"/>
      <c r="N122" s="25"/>
      <c r="O122" s="25"/>
      <c r="P122" s="25"/>
      <c r="Q122" s="25"/>
      <c r="R122" s="25"/>
      <c r="S122" s="25"/>
      <c r="T122" s="25"/>
      <c r="U122" s="25"/>
      <c r="V122">
        <v>2</v>
      </c>
      <c r="W122" s="48">
        <f t="shared" si="24"/>
        <v>0</v>
      </c>
      <c r="X122" s="41">
        <f t="shared" si="25"/>
        <v>0</v>
      </c>
      <c r="Y122" s="41">
        <f t="shared" si="26"/>
        <v>2</v>
      </c>
      <c r="Z122" s="41">
        <f t="shared" si="27"/>
        <v>0</v>
      </c>
      <c r="AA122" s="41">
        <f t="shared" si="28"/>
        <v>0</v>
      </c>
      <c r="AB122" s="41">
        <f t="shared" si="29"/>
        <v>0</v>
      </c>
      <c r="AC122" s="41">
        <f t="shared" si="30"/>
        <v>0</v>
      </c>
      <c r="AD122">
        <f t="shared" si="31"/>
        <v>6</v>
      </c>
    </row>
    <row r="123" spans="1:30" x14ac:dyDescent="0.25">
      <c r="A123" s="25"/>
      <c r="B123" s="25" t="s">
        <v>506</v>
      </c>
      <c r="C123" s="25">
        <v>11</v>
      </c>
      <c r="D123" s="25">
        <v>47</v>
      </c>
      <c r="E123" s="25">
        <v>14</v>
      </c>
      <c r="F123" s="25">
        <v>33</v>
      </c>
      <c r="G123" s="25">
        <v>73</v>
      </c>
      <c r="H123" s="25">
        <v>19</v>
      </c>
      <c r="I123" s="25">
        <v>1</v>
      </c>
      <c r="J123" s="25">
        <v>8</v>
      </c>
      <c r="K123" s="25">
        <v>8</v>
      </c>
      <c r="L123" s="25">
        <v>1</v>
      </c>
      <c r="M123" s="25">
        <v>11</v>
      </c>
      <c r="N123" s="25">
        <v>11</v>
      </c>
      <c r="O123" s="25">
        <v>57</v>
      </c>
      <c r="P123" s="25">
        <v>15</v>
      </c>
      <c r="Q123" s="25">
        <v>6</v>
      </c>
      <c r="R123" s="25">
        <v>16</v>
      </c>
      <c r="S123" s="25">
        <v>15</v>
      </c>
      <c r="T123" s="25">
        <v>10</v>
      </c>
      <c r="U123" s="25">
        <v>13</v>
      </c>
      <c r="V123">
        <v>369</v>
      </c>
      <c r="W123" s="48">
        <f t="shared" si="24"/>
        <v>58</v>
      </c>
      <c r="X123" s="41">
        <f t="shared" si="25"/>
        <v>47</v>
      </c>
      <c r="Y123" s="41">
        <f t="shared" si="26"/>
        <v>92</v>
      </c>
      <c r="Z123" s="41">
        <f t="shared" si="27"/>
        <v>18</v>
      </c>
      <c r="AA123" s="41">
        <f t="shared" si="28"/>
        <v>22</v>
      </c>
      <c r="AB123" s="41">
        <f t="shared" si="29"/>
        <v>109</v>
      </c>
      <c r="AC123" s="41">
        <f t="shared" si="30"/>
        <v>23</v>
      </c>
      <c r="AD123">
        <f t="shared" si="31"/>
        <v>0</v>
      </c>
    </row>
    <row r="124" spans="1:30" ht="146.25" x14ac:dyDescent="0.25">
      <c r="A124" s="25"/>
      <c r="B124" s="25"/>
      <c r="C124" s="27" t="s">
        <v>150</v>
      </c>
      <c r="D124" s="27" t="s">
        <v>132</v>
      </c>
      <c r="E124" s="27" t="s">
        <v>151</v>
      </c>
      <c r="F124" s="27" t="s">
        <v>296</v>
      </c>
      <c r="G124" s="27" t="s">
        <v>45</v>
      </c>
      <c r="H124" s="27" t="s">
        <v>177</v>
      </c>
      <c r="I124" s="27" t="s">
        <v>403</v>
      </c>
      <c r="J124" s="27" t="s">
        <v>394</v>
      </c>
      <c r="K124" s="27" t="s">
        <v>391</v>
      </c>
      <c r="L124" s="27" t="s">
        <v>405</v>
      </c>
      <c r="M124" s="27" t="s">
        <v>252</v>
      </c>
      <c r="N124" s="27" t="s">
        <v>509</v>
      </c>
      <c r="O124" s="27" t="s">
        <v>357</v>
      </c>
      <c r="P124" s="27" t="s">
        <v>163</v>
      </c>
      <c r="Q124" s="27" t="s">
        <v>164</v>
      </c>
      <c r="R124" s="27" t="s">
        <v>165</v>
      </c>
      <c r="S124" s="27" t="s">
        <v>166</v>
      </c>
      <c r="T124" s="27" t="s">
        <v>392</v>
      </c>
      <c r="U124" s="27" t="s">
        <v>362</v>
      </c>
      <c r="V124" s="27" t="s">
        <v>506</v>
      </c>
      <c r="W124" s="50" t="s">
        <v>550</v>
      </c>
      <c r="X124" s="51" t="s">
        <v>551</v>
      </c>
      <c r="Y124" s="51" t="s">
        <v>552</v>
      </c>
      <c r="Z124" s="51" t="s">
        <v>553</v>
      </c>
      <c r="AA124" s="51" t="s">
        <v>554</v>
      </c>
      <c r="AB124" s="51" t="s">
        <v>556</v>
      </c>
      <c r="AC124" s="51" t="s">
        <v>555</v>
      </c>
      <c r="AD124">
        <f t="shared" si="31"/>
        <v>0</v>
      </c>
    </row>
    <row r="125" spans="1:30" x14ac:dyDescent="0.25">
      <c r="A125" s="25"/>
      <c r="B125" s="25"/>
      <c r="C125" s="25"/>
      <c r="D125" s="25"/>
      <c r="E125" s="25"/>
      <c r="F125" s="25"/>
      <c r="G125" s="25"/>
      <c r="H125" s="25"/>
      <c r="I125" s="25"/>
      <c r="J125" s="25"/>
      <c r="K125" s="25"/>
      <c r="L125" s="25"/>
      <c r="M125" s="25"/>
      <c r="N125" s="25"/>
      <c r="O125" s="25"/>
      <c r="P125" s="25"/>
      <c r="Q125" s="25"/>
      <c r="R125" s="25"/>
      <c r="S125" s="25"/>
      <c r="T125" s="25"/>
      <c r="U125" s="25"/>
      <c r="W125" s="41"/>
      <c r="X125" s="41"/>
      <c r="Y125" s="41"/>
      <c r="Z125" s="41"/>
      <c r="AA125" s="41"/>
      <c r="AB125" s="41"/>
      <c r="AC125" s="41"/>
    </row>
    <row r="126" spans="1:30" x14ac:dyDescent="0.25">
      <c r="A126" s="25"/>
      <c r="B126" s="25"/>
      <c r="C126" s="25"/>
      <c r="D126" s="25"/>
      <c r="E126" s="25"/>
      <c r="F126" s="25"/>
      <c r="G126" s="25"/>
      <c r="H126" s="25"/>
      <c r="I126" s="25"/>
      <c r="J126" s="25"/>
      <c r="K126" s="25"/>
      <c r="L126" s="25"/>
      <c r="M126" s="25"/>
      <c r="N126" s="25"/>
      <c r="O126" s="25"/>
      <c r="P126" s="25"/>
      <c r="Q126" s="25"/>
      <c r="R126" s="25"/>
      <c r="S126" s="25"/>
      <c r="T126" s="25"/>
      <c r="U126" s="25"/>
      <c r="W126" s="41"/>
      <c r="X126" s="41"/>
      <c r="Y126" s="41"/>
      <c r="Z126" s="41"/>
      <c r="AA126" s="41"/>
      <c r="AB126" s="41"/>
      <c r="AC126" s="41"/>
    </row>
    <row r="127" spans="1:30" x14ac:dyDescent="0.25">
      <c r="A127" s="25"/>
      <c r="B127" s="25"/>
      <c r="C127" s="25"/>
      <c r="D127" s="25"/>
      <c r="E127" s="25"/>
      <c r="F127" s="25"/>
      <c r="G127" s="25"/>
      <c r="H127" s="25"/>
      <c r="I127" s="25"/>
      <c r="J127" s="25"/>
      <c r="K127" s="25"/>
      <c r="L127" s="25"/>
      <c r="M127" s="25"/>
      <c r="N127" s="25"/>
      <c r="O127" s="25"/>
      <c r="P127" s="25"/>
      <c r="Q127" s="25"/>
      <c r="R127" s="25"/>
      <c r="S127" s="25"/>
      <c r="T127" s="25"/>
      <c r="U127" s="25"/>
      <c r="W127" s="41"/>
      <c r="X127" s="41"/>
      <c r="Y127" s="41"/>
      <c r="Z127" s="41"/>
      <c r="AA127" s="41"/>
      <c r="AB127" s="41"/>
      <c r="AC127" s="41"/>
    </row>
    <row r="128" spans="1:30" x14ac:dyDescent="0.25">
      <c r="A128" s="25"/>
      <c r="B128" s="25"/>
      <c r="C128" s="25"/>
      <c r="D128" s="25"/>
      <c r="E128" s="25"/>
      <c r="F128" s="25"/>
      <c r="G128" s="25"/>
      <c r="H128" s="25"/>
      <c r="I128" s="25"/>
      <c r="J128" s="25"/>
      <c r="K128" s="25"/>
      <c r="L128" s="25"/>
      <c r="M128" s="25"/>
      <c r="N128" s="25"/>
      <c r="O128" s="25"/>
      <c r="P128" s="25"/>
      <c r="Q128" s="25"/>
      <c r="R128" s="25"/>
      <c r="S128" s="25"/>
      <c r="T128" s="25"/>
      <c r="U128" s="25"/>
      <c r="W128" s="41"/>
      <c r="X128" s="41"/>
      <c r="Y128" s="41"/>
      <c r="Z128" s="41"/>
      <c r="AA128" s="41"/>
      <c r="AB128" s="41"/>
      <c r="AC128" s="41"/>
    </row>
    <row r="129" spans="1:29" x14ac:dyDescent="0.25">
      <c r="A129" s="25"/>
      <c r="B129" s="25"/>
      <c r="C129" s="25"/>
      <c r="D129" s="25"/>
      <c r="E129" s="25"/>
      <c r="F129" s="25"/>
      <c r="G129" s="25"/>
      <c r="H129" s="25"/>
      <c r="I129" s="25"/>
      <c r="J129" s="25"/>
      <c r="K129" s="25"/>
      <c r="L129" s="25"/>
      <c r="M129" s="25"/>
      <c r="N129" s="25"/>
      <c r="O129" s="25"/>
      <c r="P129" s="25"/>
      <c r="Q129" s="25"/>
      <c r="R129" s="25"/>
      <c r="S129" s="25"/>
      <c r="T129" s="25"/>
      <c r="U129" s="25"/>
      <c r="W129" s="41"/>
      <c r="X129" s="41"/>
      <c r="Y129" s="41"/>
      <c r="Z129" s="41"/>
      <c r="AA129" s="41"/>
      <c r="AB129" s="41"/>
      <c r="AC129" s="41"/>
    </row>
  </sheetData>
  <sortState ref="B5:AD124">
    <sortCondition ref="AD6"/>
  </sortState>
  <conditionalFormatting sqref="W6:AC122">
    <cfRule type="colorScale" priority="1">
      <colorScale>
        <cfvo type="min"/>
        <cfvo type="max"/>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 Data</vt:lpstr>
      <vt:lpstr>DBase Values</vt:lpstr>
      <vt:lpstr>Strategy Database</vt:lpstr>
      <vt:lpstr>Pivot Table</vt:lpstr>
      <vt:lpstr>Strategy Histogram</vt:lpstr>
      <vt:lpstr>Strategy Matrix</vt:lpstr>
      <vt:lpstr>Strategy | Plan Matrix</vt:lpstr>
    </vt:vector>
  </TitlesOfParts>
  <Company>ABAG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MichaelG</dc:creator>
  <cp:lastModifiedBy>MichaelG</cp:lastModifiedBy>
  <cp:lastPrinted>2017-08-17T17:50:40Z</cp:lastPrinted>
  <dcterms:created xsi:type="dcterms:W3CDTF">2017-06-22T21:26:43Z</dcterms:created>
  <dcterms:modified xsi:type="dcterms:W3CDTF">2017-11-08T00:05:13Z</dcterms:modified>
</cp:coreProperties>
</file>